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0" yWindow="0" windowWidth="25600" windowHeight="1838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3" i="1" l="1"/>
  <c r="B82" i="1"/>
  <c r="B79" i="1"/>
  <c r="B78" i="1"/>
  <c r="F76" i="1"/>
  <c r="F75" i="1"/>
  <c r="B75" i="1"/>
  <c r="F74" i="1"/>
  <c r="B74" i="1"/>
  <c r="G72" i="1"/>
  <c r="A72" i="1"/>
  <c r="B69" i="1"/>
  <c r="B68" i="1"/>
  <c r="B65" i="1"/>
  <c r="B64" i="1"/>
  <c r="F62" i="1"/>
  <c r="F61" i="1"/>
  <c r="B61" i="1"/>
  <c r="F60" i="1"/>
  <c r="B60" i="1"/>
  <c r="G58" i="1"/>
  <c r="A58" i="1"/>
  <c r="B55" i="1"/>
  <c r="B54" i="1"/>
  <c r="B51" i="1"/>
  <c r="B50" i="1"/>
  <c r="F48" i="1"/>
  <c r="F47" i="1"/>
  <c r="B47" i="1"/>
  <c r="F46" i="1"/>
  <c r="B46" i="1"/>
  <c r="G44" i="1"/>
  <c r="A44" i="1"/>
  <c r="B42" i="1"/>
  <c r="B41" i="1"/>
  <c r="B38" i="1"/>
  <c r="B37" i="1"/>
  <c r="F35" i="1"/>
  <c r="F34" i="1"/>
  <c r="B34" i="1"/>
  <c r="F33" i="1"/>
  <c r="B33" i="1"/>
  <c r="G31" i="1"/>
  <c r="A31" i="1"/>
  <c r="B29" i="1"/>
  <c r="B28" i="1"/>
  <c r="B25" i="1"/>
  <c r="B24" i="1"/>
  <c r="F22" i="1"/>
  <c r="F21" i="1"/>
  <c r="B21" i="1"/>
  <c r="F20" i="1"/>
  <c r="B20" i="1"/>
  <c r="G18" i="1"/>
  <c r="A18" i="1"/>
  <c r="B15" i="1"/>
  <c r="B14" i="1"/>
  <c r="B11" i="1"/>
  <c r="B10" i="1"/>
  <c r="F8" i="1"/>
  <c r="F7" i="1"/>
  <c r="B7" i="1"/>
  <c r="F6" i="1"/>
  <c r="B6" i="1"/>
  <c r="G4" i="1"/>
  <c r="A4" i="1"/>
</calcChain>
</file>

<file path=xl/sharedStrings.xml><?xml version="1.0" encoding="utf-8"?>
<sst xmlns="http://schemas.openxmlformats.org/spreadsheetml/2006/main" count="96" uniqueCount="34">
  <si>
    <t>Senior Cup Cup</t>
  </si>
  <si>
    <t>(Sponsored by Ellie’s Bistro, Greasby)</t>
  </si>
  <si>
    <t>Ashville FC</t>
  </si>
  <si>
    <t>V</t>
  </si>
  <si>
    <t>Secretary</t>
  </si>
  <si>
    <t>Referee</t>
  </si>
  <si>
    <t>Telephone</t>
  </si>
  <si>
    <t>Email Add.</t>
  </si>
  <si>
    <t>Asst 1</t>
  </si>
  <si>
    <t>Asst 2</t>
  </si>
  <si>
    <t>Neston Nomads</t>
  </si>
  <si>
    <t>Cammell Laird1907 Res</t>
  </si>
  <si>
    <t>1st Round Saturday 8th October 2016    KO 2:00pm</t>
  </si>
  <si>
    <t>Willaston FC</t>
  </si>
  <si>
    <t>Newton FC</t>
  </si>
  <si>
    <t>D Cooper</t>
  </si>
  <si>
    <t>P Lostitch</t>
  </si>
  <si>
    <t>S Holmes</t>
  </si>
  <si>
    <t>2nd Round Saturday 8th October 2016    KO 2:00pm</t>
  </si>
  <si>
    <t>Mersey Royal</t>
  </si>
  <si>
    <t>W KINNEAR</t>
  </si>
  <si>
    <t>TBA</t>
  </si>
  <si>
    <t>J AINSWORTH</t>
  </si>
  <si>
    <t>Ellesmere Port Town</t>
  </si>
  <si>
    <t>B MCQUILLAN</t>
  </si>
  <si>
    <t>G BAKER</t>
  </si>
  <si>
    <t>L SHIRLEY</t>
  </si>
  <si>
    <t>Vauxhall Motors</t>
  </si>
  <si>
    <t>Alan Brown</t>
  </si>
  <si>
    <t>Louis Smith</t>
  </si>
  <si>
    <t>I MUNN</t>
  </si>
  <si>
    <t>2nd Round Saturday 5th November 2016    KO 1:30pm</t>
  </si>
  <si>
    <t>West Kirby &amp; Wasps</t>
  </si>
  <si>
    <t>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</si>
</sst>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i/>
      <u/>
      <sz val="18"/>
      <name val="Calibri"/>
      <family val="2"/>
      <scheme val="minor"/>
    </font>
    <font>
      <sz val="14"/>
      <name val="Copperplate Gothic Light"/>
      <family val="2"/>
    </font>
    <font>
      <sz val="11"/>
      <name val="Calibri"/>
      <family val="2"/>
      <scheme val="minor"/>
    </font>
    <font>
      <sz val="16"/>
      <name val="Copperplate Gothic Light"/>
      <family val="2"/>
    </font>
    <font>
      <sz val="14"/>
      <name val="Calibri"/>
      <scheme val="minor"/>
    </font>
    <font>
      <sz val="8"/>
      <name val="Calibri"/>
      <family val="2"/>
      <scheme val="minor"/>
    </font>
    <font>
      <sz val="26"/>
      <name val="Copperplate Gothic Light"/>
      <family val="2"/>
    </font>
    <font>
      <sz val="26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2" fillId="0" borderId="1" xfId="0" applyFont="1" applyFill="1" applyBorder="1"/>
    <xf numFmtId="0" fontId="4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/>
    <xf numFmtId="0" fontId="2" fillId="0" borderId="8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0" borderId="4" xfId="0" applyFont="1" applyFill="1" applyBorder="1"/>
    <xf numFmtId="0" fontId="5" fillId="0" borderId="5" xfId="0" applyFont="1" applyFill="1" applyBorder="1"/>
    <xf numFmtId="0" fontId="2" fillId="0" borderId="7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/>
    <xf numFmtId="49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vinmighall/Desktop/2016.2017%20Wirral%20DFA/Main%20Fixture%20Fi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trix"/>
      <sheetName val="Index3"/>
      <sheetName val="Senior Cup"/>
      <sheetName val="Amateur Cup"/>
      <sheetName val="Junior Cup"/>
      <sheetName val="Premier Cup"/>
      <sheetName val="Sunday Amateur Cup"/>
      <sheetName val="Sunday Junior Cup"/>
      <sheetName val="Youth U18s"/>
      <sheetName val="Youth 16s Cup"/>
      <sheetName val="Minor 14s Cup"/>
      <sheetName val="Minor B 13s Cup"/>
      <sheetName val="Team Sheets Received"/>
    </sheetNames>
    <sheetDataSet>
      <sheetData sheetId="0"/>
      <sheetData sheetId="1">
        <row r="2">
          <cell r="B2" t="str">
            <v>Ashville FC</v>
          </cell>
          <cell r="C2" t="str">
            <v>Senior Cup</v>
          </cell>
          <cell r="D2" t="str">
            <v>John Lawrenson</v>
          </cell>
          <cell r="E2" t="str">
            <v>652 0735 / 07970 309947</v>
          </cell>
          <cell r="F2" t="str">
            <v>WCH</v>
          </cell>
          <cell r="G2" t="str">
            <v>Villa Park</v>
          </cell>
          <cell r="H2" t="str">
            <v>john.lawrenson3@btinternet.com</v>
          </cell>
          <cell r="I2" t="str">
            <v>2 Knaresborough Road</v>
          </cell>
          <cell r="J2" t="str">
            <v>Wallasey</v>
          </cell>
          <cell r="K2" t="str">
            <v>Wirral</v>
          </cell>
        </row>
        <row r="3">
          <cell r="B3" t="str">
            <v>Cammell Laird1907 Res</v>
          </cell>
          <cell r="C3" t="str">
            <v>Senior Cup</v>
          </cell>
          <cell r="D3" t="str">
            <v>A Wood</v>
          </cell>
          <cell r="E3" t="str">
            <v>645 3121 / 07931 761429</v>
          </cell>
          <cell r="F3" t="str">
            <v>WCH</v>
          </cell>
          <cell r="G3" t="str">
            <v>MBS Stadium</v>
          </cell>
          <cell r="H3" t="str">
            <v>toddywood@hotmail.com</v>
          </cell>
          <cell r="I3" t="str">
            <v>LAIRDS S.C. ST.Peters Road</v>
          </cell>
          <cell r="J3" t="str">
            <v>Birkenhead</v>
          </cell>
          <cell r="K3" t="str">
            <v>Wirral</v>
          </cell>
        </row>
        <row r="4">
          <cell r="B4" t="str">
            <v>Ellesmere Port Town</v>
          </cell>
          <cell r="C4" t="str">
            <v>Senior Cup</v>
          </cell>
          <cell r="D4" t="str">
            <v>Chrissie Hayes</v>
          </cell>
          <cell r="E4" t="str">
            <v>200 1464 / 07870 598016</v>
          </cell>
          <cell r="F4" t="str">
            <v>CWFL</v>
          </cell>
          <cell r="G4" t="str">
            <v>Whitby SC</v>
          </cell>
          <cell r="H4" t="str">
            <v>ellesmereporttownfc@virginmedia.com</v>
          </cell>
          <cell r="I4" t="str">
            <v>34 Brompton Way</v>
          </cell>
          <cell r="J4" t="str">
            <v>Gt Sutton</v>
          </cell>
          <cell r="K4" t="str">
            <v>South Wirral</v>
          </cell>
        </row>
        <row r="5">
          <cell r="B5" t="str">
            <v>Mersey Royal</v>
          </cell>
          <cell r="C5" t="str">
            <v>Senior Cup</v>
          </cell>
          <cell r="D5" t="str">
            <v>Matthew Edwards</v>
          </cell>
          <cell r="E5" t="str">
            <v>609 1256 / 07403 521221</v>
          </cell>
          <cell r="F5" t="str">
            <v>WCH</v>
          </cell>
          <cell r="G5" t="str">
            <v>Harrison Park 1</v>
          </cell>
          <cell r="H5" t="str">
            <v>merseyroyalfc@yahoo.co.uk</v>
          </cell>
          <cell r="I5" t="str">
            <v>60 Park Hill Road</v>
          </cell>
          <cell r="J5" t="str">
            <v>Prenton</v>
          </cell>
          <cell r="K5" t="str">
            <v>Wirral</v>
          </cell>
        </row>
        <row r="6">
          <cell r="B6" t="str">
            <v>Neston Nomads</v>
          </cell>
          <cell r="C6" t="str">
            <v>Senior Cup</v>
          </cell>
          <cell r="D6" t="str">
            <v>Keith Penny</v>
          </cell>
          <cell r="E6" t="str">
            <v>327 6356 / 07710 854600</v>
          </cell>
          <cell r="F6" t="str">
            <v>WCH</v>
          </cell>
          <cell r="G6" t="str">
            <v>Neston Rec</v>
          </cell>
          <cell r="H6" t="str">
            <v>kpenny@the-priory.co.uk</v>
          </cell>
          <cell r="I6" t="str">
            <v>Netherleigh,  Mill Lane</v>
          </cell>
          <cell r="J6" t="str">
            <v>Willaston</v>
          </cell>
          <cell r="K6" t="str">
            <v>Wirral</v>
          </cell>
        </row>
        <row r="7">
          <cell r="B7" t="str">
            <v>Newton FC</v>
          </cell>
          <cell r="C7" t="str">
            <v>Senior Cup</v>
          </cell>
          <cell r="D7" t="str">
            <v>A F Dabner</v>
          </cell>
          <cell r="E7" t="str">
            <v>653 2151 / 07963 150557</v>
          </cell>
          <cell r="F7" t="str">
            <v>WCH</v>
          </cell>
          <cell r="G7" t="str">
            <v>Millcroft Ground</v>
          </cell>
          <cell r="H7" t="str">
            <v>a.dabner@ntlworld.com</v>
          </cell>
          <cell r="I7" t="str">
            <v>The Anchorage 81 Eleanor Road</v>
          </cell>
          <cell r="J7" t="str">
            <v>Birkenhead</v>
          </cell>
          <cell r="K7" t="str">
            <v>Wirral</v>
          </cell>
        </row>
        <row r="8">
          <cell r="B8" t="str">
            <v>Vauxhall Motors</v>
          </cell>
          <cell r="C8" t="str">
            <v>Senior Cup</v>
          </cell>
          <cell r="D8" t="str">
            <v>Mr Mike Harper</v>
          </cell>
          <cell r="E8" t="str">
            <v>645 4561/ 07817 400202</v>
          </cell>
          <cell r="F8" t="str">
            <v>WCH</v>
          </cell>
          <cell r="G8" t="str">
            <v>Rivacre Park</v>
          </cell>
          <cell r="H8" t="str">
            <v xml:space="preserve">mike.harper@sky.com </v>
          </cell>
          <cell r="I8" t="str">
            <v>26 South View</v>
          </cell>
          <cell r="J8" t="str">
            <v>Bromborough</v>
          </cell>
          <cell r="K8" t="str">
            <v>Wirral</v>
          </cell>
        </row>
        <row r="9">
          <cell r="B9" t="str">
            <v>West Kirby &amp; Wasps</v>
          </cell>
          <cell r="C9" t="str">
            <v>Senior Cup</v>
          </cell>
          <cell r="D9" t="str">
            <v>Margaret Hopkins</v>
          </cell>
          <cell r="E9" t="str">
            <v>639 4859 / 07730 616940</v>
          </cell>
          <cell r="F9" t="str">
            <v>WCH</v>
          </cell>
          <cell r="G9" t="str">
            <v>Marine Park</v>
          </cell>
          <cell r="H9" t="str">
            <v>margarethopkins@yahoo.co.uk</v>
          </cell>
          <cell r="I9" t="str">
            <v>6 Berkeley Drive</v>
          </cell>
          <cell r="J9" t="str">
            <v>Wallasey</v>
          </cell>
          <cell r="K9" t="str">
            <v>Wirral</v>
          </cell>
        </row>
        <row r="10">
          <cell r="B10" t="str">
            <v>Willaston FC</v>
          </cell>
          <cell r="C10" t="str">
            <v>Senior Cup</v>
          </cell>
          <cell r="D10" t="str">
            <v>John Fisher</v>
          </cell>
          <cell r="E10" t="str">
            <v>07780 693284 / 327 5616</v>
          </cell>
          <cell r="F10" t="str">
            <v>WCH</v>
          </cell>
          <cell r="G10" t="str">
            <v>Johnston Rec</v>
          </cell>
          <cell r="H10" t="str">
            <v>johnlfisher@yahoo.com</v>
          </cell>
          <cell r="I10" t="str">
            <v>1 Delamores Acre</v>
          </cell>
          <cell r="J10" t="str">
            <v>Willaston</v>
          </cell>
          <cell r="K10" t="str">
            <v>Wirral</v>
          </cell>
        </row>
        <row r="12">
          <cell r="B12" t="str">
            <v>Heswall FC</v>
          </cell>
          <cell r="C12" t="str">
            <v>Senior Cup</v>
          </cell>
          <cell r="D12" t="str">
            <v>Ian Riggs</v>
          </cell>
          <cell r="E12" t="str">
            <v>07736 671310</v>
          </cell>
          <cell r="F12" t="str">
            <v>WCH</v>
          </cell>
          <cell r="G12" t="str">
            <v>Gayton Park</v>
          </cell>
          <cell r="H12" t="str">
            <v>ian.riggs@alpla.com</v>
          </cell>
          <cell r="I12" t="str">
            <v>52 Hornby Road</v>
          </cell>
          <cell r="J12" t="str">
            <v>Bromborough</v>
          </cell>
          <cell r="K12" t="str">
            <v>Wirral</v>
          </cell>
        </row>
        <row r="13">
          <cell r="B13" t="str">
            <v>Mallaby</v>
          </cell>
          <cell r="C13" t="str">
            <v>Senior Cup</v>
          </cell>
          <cell r="D13" t="str">
            <v>T P Kenny</v>
          </cell>
          <cell r="E13" t="str">
            <v>653 5925 / 07926 390378</v>
          </cell>
          <cell r="F13" t="str">
            <v>WCH</v>
          </cell>
          <cell r="G13" t="str">
            <v>Groves SSC</v>
          </cell>
          <cell r="H13" t="str">
            <v>tommypkenny@hotmail.co.uk</v>
          </cell>
          <cell r="I13" t="str">
            <v>4 Lingdale Avenue</v>
          </cell>
          <cell r="J13" t="str">
            <v>Claughton</v>
          </cell>
          <cell r="K13" t="str">
            <v>Wirral</v>
          </cell>
        </row>
        <row r="14">
          <cell r="B14" t="str">
            <v>Capenhurst Villa</v>
          </cell>
          <cell r="C14" t="str">
            <v>Senior Cup</v>
          </cell>
          <cell r="D14" t="str">
            <v>Martin Williams</v>
          </cell>
          <cell r="E14" t="str">
            <v>339 8935 / 07884 041078</v>
          </cell>
          <cell r="F14" t="str">
            <v>WCH</v>
          </cell>
          <cell r="G14" t="str">
            <v>Capenhurst SC</v>
          </cell>
          <cell r="H14" t="str">
            <v>martin.williams56@virginmedia.com</v>
          </cell>
          <cell r="I14" t="str">
            <v>157 Hope Farm Road</v>
          </cell>
          <cell r="J14" t="str">
            <v>Great Sutton</v>
          </cell>
          <cell r="K14" t="str">
            <v>South Wirral</v>
          </cell>
        </row>
        <row r="16">
          <cell r="B16" t="str">
            <v>Ashville FC Reserves</v>
          </cell>
          <cell r="C16" t="str">
            <v>Amateur Cup</v>
          </cell>
          <cell r="D16" t="str">
            <v>John Lawrenson</v>
          </cell>
          <cell r="E16" t="str">
            <v>652 0735 / 07970 309947</v>
          </cell>
          <cell r="F16" t="str">
            <v>WCH</v>
          </cell>
          <cell r="G16" t="str">
            <v>Villa Park</v>
          </cell>
          <cell r="H16" t="str">
            <v>john.lawrenson3@btinternet.com</v>
          </cell>
          <cell r="I16" t="str">
            <v>2 Knaresborough Road</v>
          </cell>
          <cell r="J16" t="str">
            <v>Wallasey</v>
          </cell>
          <cell r="K16" t="str">
            <v>Wirral</v>
          </cell>
        </row>
        <row r="17">
          <cell r="B17" t="str">
            <v>Birkenhead Town</v>
          </cell>
          <cell r="C17" t="str">
            <v>Amateur Cup</v>
          </cell>
          <cell r="D17" t="str">
            <v>Les Amis</v>
          </cell>
          <cell r="E17" t="str">
            <v>653 7861 / 07858 174168</v>
          </cell>
          <cell r="F17" t="str">
            <v>CWFL</v>
          </cell>
          <cell r="G17" t="str">
            <v>Balacalava</v>
          </cell>
          <cell r="H17" t="str">
            <v>lovelyleah1@hotmail.co.uk</v>
          </cell>
          <cell r="I17" t="str">
            <v xml:space="preserve"> Flat 2 Talbot Road</v>
          </cell>
          <cell r="J17" t="str">
            <v xml:space="preserve"> Prenton</v>
          </cell>
          <cell r="K17" t="str">
            <v>Wirral</v>
          </cell>
        </row>
        <row r="18">
          <cell r="B18" t="str">
            <v>Capenhurst Villa Res</v>
          </cell>
          <cell r="C18" t="str">
            <v>Amateur Cup</v>
          </cell>
          <cell r="D18" t="str">
            <v>Martin Williams</v>
          </cell>
          <cell r="E18" t="str">
            <v>339 8935 / 07884 041078</v>
          </cell>
          <cell r="F18" t="str">
            <v>WCH</v>
          </cell>
          <cell r="G18" t="str">
            <v>Capenhurst SC</v>
          </cell>
          <cell r="H18" t="str">
            <v>martin.williams56@virginmedia.com</v>
          </cell>
          <cell r="I18" t="str">
            <v>157 Hope Farm Road</v>
          </cell>
          <cell r="J18" t="str">
            <v>Great Sutton</v>
          </cell>
          <cell r="K18" t="str">
            <v>South Wirral</v>
          </cell>
        </row>
        <row r="19">
          <cell r="B19" t="str">
            <v>Cammell Laird1907 Dev</v>
          </cell>
          <cell r="C19" t="str">
            <v>Amateur Cup</v>
          </cell>
          <cell r="D19" t="str">
            <v>A Wood</v>
          </cell>
          <cell r="E19" t="str">
            <v>645 3121 / 07931 761429</v>
          </cell>
          <cell r="F19" t="str">
            <v>WCH</v>
          </cell>
          <cell r="G19" t="str">
            <v>Levers</v>
          </cell>
          <cell r="H19" t="str">
            <v>toddywood@hotmail.com</v>
          </cell>
          <cell r="I19" t="str">
            <v>LAIRDS S.C. ST.Peters Road</v>
          </cell>
          <cell r="J19" t="str">
            <v>Birkenhead</v>
          </cell>
          <cell r="K19" t="str">
            <v>Wirral</v>
          </cell>
        </row>
        <row r="20">
          <cell r="B20" t="str">
            <v>Eastham Athletic</v>
          </cell>
          <cell r="C20" t="str">
            <v>Amateur Cup</v>
          </cell>
          <cell r="D20" t="str">
            <v>Daniel Piggott</v>
          </cell>
          <cell r="E20" t="str">
            <v>334 6214 / 07887 504990</v>
          </cell>
          <cell r="F20" t="str">
            <v>CWFL</v>
          </cell>
          <cell r="G20" t="str">
            <v>Levers</v>
          </cell>
          <cell r="H20" t="str">
            <v>danpiggott93@gmail.com</v>
          </cell>
          <cell r="I20" t="str">
            <v xml:space="preserve"> 184 Brookhurst Avenue</v>
          </cell>
          <cell r="J20" t="str">
            <v xml:space="preserve"> Bromborough</v>
          </cell>
          <cell r="K20" t="str">
            <v>Wirral</v>
          </cell>
        </row>
        <row r="21">
          <cell r="B21" t="str">
            <v>Ellesmere Port Town Res</v>
          </cell>
          <cell r="C21" t="str">
            <v>Amateur Cup</v>
          </cell>
          <cell r="D21" t="str">
            <v>Chrissie Hayes</v>
          </cell>
          <cell r="E21" t="str">
            <v>200 1464 / 07870 598016</v>
          </cell>
          <cell r="F21" t="str">
            <v>CHS</v>
          </cell>
          <cell r="G21" t="str">
            <v>Whitby SC</v>
          </cell>
          <cell r="H21" t="str">
            <v>ellesmereporttownfc@virginmedia.com</v>
          </cell>
          <cell r="I21" t="str">
            <v xml:space="preserve"> 34 Brompton Way</v>
          </cell>
          <cell r="J21" t="str">
            <v>Great Sutton</v>
          </cell>
          <cell r="K21" t="str">
            <v>South Wirral</v>
          </cell>
        </row>
        <row r="22">
          <cell r="B22" t="str">
            <v>West Kirby Res</v>
          </cell>
          <cell r="C22" t="str">
            <v>Amateur Cup</v>
          </cell>
          <cell r="D22" t="str">
            <v>Margaret Hopkins</v>
          </cell>
          <cell r="E22" t="str">
            <v>639 4859 / 07730 616940</v>
          </cell>
          <cell r="F22" t="str">
            <v>WCH</v>
          </cell>
          <cell r="G22" t="str">
            <v>Marine Park</v>
          </cell>
          <cell r="H22" t="str">
            <v>margarethopkins@yahoo.co.uk</v>
          </cell>
          <cell r="I22" t="str">
            <v>6 Berkeley Drive</v>
          </cell>
          <cell r="J22" t="str">
            <v>Wallasey</v>
          </cell>
          <cell r="K22" t="str">
            <v>Wirral</v>
          </cell>
        </row>
        <row r="24">
          <cell r="B24" t="str">
            <v>Heswall FC Res</v>
          </cell>
          <cell r="C24" t="str">
            <v>Amateur Cup</v>
          </cell>
          <cell r="D24" t="str">
            <v>Ian Riggs</v>
          </cell>
          <cell r="E24" t="str">
            <v>07736 671310</v>
          </cell>
          <cell r="F24" t="str">
            <v>WCH</v>
          </cell>
          <cell r="G24" t="str">
            <v>Gayton Park</v>
          </cell>
          <cell r="H24" t="str">
            <v>ian.riggs@alpla.com</v>
          </cell>
          <cell r="I24" t="str">
            <v>52 Hornby Road</v>
          </cell>
          <cell r="J24" t="str">
            <v>Bromborough</v>
          </cell>
          <cell r="K24" t="str">
            <v>Wirral</v>
          </cell>
        </row>
        <row r="25">
          <cell r="B25" t="str">
            <v>Neston Nomads</v>
          </cell>
          <cell r="C25" t="str">
            <v>Amateur Cup</v>
          </cell>
          <cell r="D25" t="str">
            <v>Keith Penny</v>
          </cell>
          <cell r="E25" t="str">
            <v>327 6356 / 07710 854600</v>
          </cell>
          <cell r="F25" t="str">
            <v>WCH</v>
          </cell>
          <cell r="G25" t="str">
            <v>Neston Rec</v>
          </cell>
          <cell r="H25" t="str">
            <v>kpenny@the-priory.co.uk</v>
          </cell>
          <cell r="I25" t="str">
            <v>Netherleigh,  Mill Lane</v>
          </cell>
          <cell r="J25" t="str">
            <v>Willaston</v>
          </cell>
          <cell r="K25" t="str">
            <v>Wirral</v>
          </cell>
        </row>
        <row r="26">
          <cell r="B26" t="str">
            <v>Shaftesbury FC</v>
          </cell>
          <cell r="C26" t="str">
            <v>Amateur Cup</v>
          </cell>
          <cell r="D26" t="str">
            <v>Phil Nugent</v>
          </cell>
          <cell r="E26" t="str">
            <v>608 7165</v>
          </cell>
          <cell r="F26" t="str">
            <v>CWFL</v>
          </cell>
          <cell r="G26" t="str">
            <v>Memorial Ground 1</v>
          </cell>
          <cell r="H26" t="str">
            <v>pnugent@shaftesburyyouthclub.org.uk</v>
          </cell>
          <cell r="I26" t="str">
            <v xml:space="preserve"> Mendip Road</v>
          </cell>
          <cell r="J26" t="str">
            <v xml:space="preserve"> Tranmere</v>
          </cell>
          <cell r="K26" t="str">
            <v>Wirral</v>
          </cell>
        </row>
        <row r="27">
          <cell r="B27" t="str">
            <v>Vauxhall Motors</v>
          </cell>
          <cell r="C27" t="str">
            <v>Amateur Cup</v>
          </cell>
          <cell r="D27" t="str">
            <v>Mr Mike Harper</v>
          </cell>
          <cell r="E27" t="str">
            <v>645 4561/ 07817 400202</v>
          </cell>
          <cell r="F27" t="str">
            <v>WCH</v>
          </cell>
          <cell r="G27" t="str">
            <v>Rivacre Park</v>
          </cell>
          <cell r="H27" t="str">
            <v xml:space="preserve">mike.harper@sky.com </v>
          </cell>
          <cell r="I27" t="str">
            <v>26 South View</v>
          </cell>
          <cell r="J27" t="str">
            <v>Bromborough</v>
          </cell>
          <cell r="K27" t="str">
            <v>Wirral</v>
          </cell>
        </row>
        <row r="29">
          <cell r="B29" t="str">
            <v>Ellesmere Port Town Yth</v>
          </cell>
          <cell r="C29" t="str">
            <v>Junior Cup</v>
          </cell>
          <cell r="D29" t="str">
            <v>Chrissie Hayes</v>
          </cell>
          <cell r="E29" t="str">
            <v>200 1464 / 07870 598016</v>
          </cell>
          <cell r="F29" t="str">
            <v>CHS</v>
          </cell>
          <cell r="G29" t="str">
            <v>Whitby SC</v>
          </cell>
          <cell r="H29" t="str">
            <v>ellesmereporttownfc@virginmedia.com</v>
          </cell>
          <cell r="I29" t="str">
            <v>34 Brompton Way</v>
          </cell>
          <cell r="J29" t="str">
            <v>Gt Sutton</v>
          </cell>
          <cell r="K29" t="str">
            <v>South Wirral</v>
          </cell>
        </row>
        <row r="30">
          <cell r="B30" t="str">
            <v>Sutton Athletic FC</v>
          </cell>
          <cell r="C30" t="str">
            <v>Junior Cup</v>
          </cell>
          <cell r="D30" t="str">
            <v>Sadie Jones</v>
          </cell>
          <cell r="E30" t="str">
            <v>07887 249104</v>
          </cell>
          <cell r="F30" t="str">
            <v>CWFL</v>
          </cell>
          <cell r="G30" t="str">
            <v xml:space="preserve"> Groves Sports &amp; Social Club</v>
          </cell>
          <cell r="H30" t="str">
            <v xml:space="preserve"> suttonathletics@hotmail.com</v>
          </cell>
          <cell r="I30" t="str">
            <v xml:space="preserve"> 2 Cholmondeley Road</v>
          </cell>
          <cell r="J30" t="str">
            <v xml:space="preserve"> Ellesmere Port</v>
          </cell>
          <cell r="K30" t="str">
            <v>South Wirral</v>
          </cell>
        </row>
        <row r="31">
          <cell r="B31" t="str">
            <v>FC Uber</v>
          </cell>
          <cell r="C31" t="str">
            <v>Junior Cup</v>
          </cell>
          <cell r="D31" t="str">
            <v>Tom Berry</v>
          </cell>
          <cell r="E31" t="str">
            <v>07791 421479</v>
          </cell>
          <cell r="F31" t="str">
            <v>CWFL</v>
          </cell>
          <cell r="G31" t="str">
            <v>Ellesmere Port Sports Village</v>
          </cell>
          <cell r="H31" t="str">
            <v>tomasio1@hotmail.co.uk</v>
          </cell>
          <cell r="I31" t="str">
            <v xml:space="preserve"> 66 Talbot Street</v>
          </cell>
          <cell r="J31" t="str">
            <v>Chester</v>
          </cell>
          <cell r="K31" t="str">
            <v>Cheshire</v>
          </cell>
        </row>
        <row r="32">
          <cell r="B32" t="str">
            <v>New Ferry Rangers</v>
          </cell>
          <cell r="C32" t="str">
            <v>Junior Cup</v>
          </cell>
          <cell r="D32" t="str">
            <v>Mark Manning</v>
          </cell>
          <cell r="E32" t="str">
            <v>07882 755639</v>
          </cell>
          <cell r="F32" t="str">
            <v>CWFL</v>
          </cell>
          <cell r="G32" t="str">
            <v>New Ferry Park</v>
          </cell>
          <cell r="H32" t="str">
            <v>markmanning1969@yahoo.co.uk</v>
          </cell>
          <cell r="I32" t="str">
            <v>87 easton Road</v>
          </cell>
          <cell r="J32" t="str">
            <v>New Ferry</v>
          </cell>
          <cell r="K32" t="str">
            <v>Wirral</v>
          </cell>
        </row>
        <row r="33">
          <cell r="B33" t="str">
            <v>Overpool</v>
          </cell>
          <cell r="C33" t="str">
            <v>Junior Cup</v>
          </cell>
          <cell r="D33" t="str">
            <v>Steve Leftley</v>
          </cell>
          <cell r="E33" t="str">
            <v>07533 588779</v>
          </cell>
          <cell r="F33" t="str">
            <v>CWFL</v>
          </cell>
          <cell r="G33" t="str">
            <v xml:space="preserve">Levers </v>
          </cell>
          <cell r="I33" t="str">
            <v>41 WooAvenue</v>
          </cell>
          <cell r="J33" t="str">
            <v>Bootle</v>
          </cell>
          <cell r="K33" t="str">
            <v>Liverpool</v>
          </cell>
        </row>
        <row r="34">
          <cell r="B34" t="str">
            <v>Neston Nomads</v>
          </cell>
          <cell r="C34" t="str">
            <v>Junior Cup</v>
          </cell>
          <cell r="D34" t="str">
            <v>Keith Penny</v>
          </cell>
          <cell r="E34" t="str">
            <v>327 6356 / 07710 854600</v>
          </cell>
          <cell r="F34" t="str">
            <v>CWFL</v>
          </cell>
          <cell r="G34" t="str">
            <v>Neston Rec</v>
          </cell>
          <cell r="H34" t="str">
            <v>kpenny@the-priory.co.uk</v>
          </cell>
          <cell r="I34" t="str">
            <v xml:space="preserve"> “Netherleigh” Mill Lane</v>
          </cell>
          <cell r="J34" t="str">
            <v xml:space="preserve"> Willaston</v>
          </cell>
          <cell r="K34" t="str">
            <v>Wirral</v>
          </cell>
        </row>
        <row r="35">
          <cell r="B35" t="str">
            <v>St Saviours FC</v>
          </cell>
          <cell r="C35" t="str">
            <v>Junior Cup</v>
          </cell>
          <cell r="D35" t="str">
            <v>Gordon McLeod</v>
          </cell>
          <cell r="E35" t="str">
            <v xml:space="preserve"> 07852 130073</v>
          </cell>
          <cell r="F35" t="str">
            <v>CWFL</v>
          </cell>
          <cell r="G35" t="str">
            <v xml:space="preserve"> Ellesmere Port Sports Village</v>
          </cell>
          <cell r="H35" t="str">
            <v xml:space="preserve"> gee91@hotmail.co.uk</v>
          </cell>
          <cell r="I35" t="str">
            <v xml:space="preserve"> 159 Overpool Road</v>
          </cell>
          <cell r="J35" t="str">
            <v xml:space="preserve"> Ellesmere Port</v>
          </cell>
          <cell r="K35" t="str">
            <v>South Wirral</v>
          </cell>
        </row>
        <row r="36">
          <cell r="B36" t="str">
            <v>Whitby Athletic</v>
          </cell>
          <cell r="C36" t="str">
            <v>Junior Cup Late</v>
          </cell>
          <cell r="D36" t="str">
            <v>Jennie Carlin</v>
          </cell>
          <cell r="E36" t="str">
            <v>355 7169 / 07533 588779</v>
          </cell>
          <cell r="F36" t="str">
            <v>CWFL</v>
          </cell>
          <cell r="G36" t="str">
            <v>Levers</v>
          </cell>
          <cell r="H36" t="str">
            <v>jenniecar@hotmail.co.uk</v>
          </cell>
          <cell r="I36" t="str">
            <v xml:space="preserve"> 13 Festival Road</v>
          </cell>
          <cell r="J36" t="str">
            <v xml:space="preserve"> Ellesmere Port</v>
          </cell>
          <cell r="K36" t="str">
            <v>South Wirral</v>
          </cell>
        </row>
        <row r="38">
          <cell r="B38" t="str">
            <v>Mersey Royal Vets</v>
          </cell>
          <cell r="C38" t="str">
            <v>Junior Cup</v>
          </cell>
          <cell r="D38" t="str">
            <v>Matthew Edwards</v>
          </cell>
          <cell r="E38" t="str">
            <v>609 1256 / 07403 521221</v>
          </cell>
          <cell r="F38" t="str">
            <v>CWFL</v>
          </cell>
          <cell r="G38" t="str">
            <v>Bidston Tennis Centre</v>
          </cell>
          <cell r="H38" t="str">
            <v>merseyroyalfc@yahoo.co.uk</v>
          </cell>
          <cell r="I38" t="str">
            <v>60 Park Hill Road</v>
          </cell>
          <cell r="J38" t="str">
            <v>Prenton</v>
          </cell>
          <cell r="K38" t="str">
            <v>Wirral</v>
          </cell>
        </row>
        <row r="39">
          <cell r="B39" t="str">
            <v>AFC Quays</v>
          </cell>
          <cell r="C39" t="str">
            <v>Junior Cup</v>
          </cell>
          <cell r="D39" t="str">
            <v>Vicki Loney</v>
          </cell>
          <cell r="E39" t="str">
            <v>721 0284 / 07810 866591</v>
          </cell>
          <cell r="F39" t="str">
            <v>CWFL</v>
          </cell>
          <cell r="G39" t="str">
            <v>Birkenhead Park</v>
          </cell>
          <cell r="H39" t="str">
            <v>vkloney@outlook.com</v>
          </cell>
          <cell r="I39" t="str">
            <v>Garden Flat, 5 Sandringham Drive</v>
          </cell>
          <cell r="J39" t="str">
            <v xml:space="preserve">New Brighton </v>
          </cell>
          <cell r="K39" t="str">
            <v>Wirral</v>
          </cell>
        </row>
        <row r="40">
          <cell r="B40" t="str">
            <v>Franklyns Bar</v>
          </cell>
          <cell r="C40" t="str">
            <v>Junior Cup</v>
          </cell>
          <cell r="D40" t="str">
            <v>Daniel Davies</v>
          </cell>
          <cell r="E40" t="str">
            <v>07956 517618</v>
          </cell>
          <cell r="F40" t="str">
            <v>CWFL</v>
          </cell>
          <cell r="G40" t="str">
            <v>RidgewooPark</v>
          </cell>
          <cell r="H40" t="str">
            <v>franklynsbarfc@hotmail.com</v>
          </cell>
          <cell r="I40" t="str">
            <v xml:space="preserve"> 53 Pasture Crescent</v>
          </cell>
          <cell r="J40" t="str">
            <v>Moreton</v>
          </cell>
          <cell r="K40" t="str">
            <v>Wirral</v>
          </cell>
        </row>
        <row r="42">
          <cell r="B42" t="str">
            <v>Crown AFC</v>
          </cell>
          <cell r="C42" t="str">
            <v>Premier Cup</v>
          </cell>
          <cell r="D42" t="str">
            <v>Gary Smith</v>
          </cell>
          <cell r="E42" t="str">
            <v>07412 349993</v>
          </cell>
          <cell r="F42" t="str">
            <v>BHS</v>
          </cell>
          <cell r="G42" t="str">
            <v>Valley Road 1</v>
          </cell>
          <cell r="H42" t="str">
            <v>gary69smith@hotmail.com</v>
          </cell>
          <cell r="I42" t="str">
            <v>2 Walby Close</v>
          </cell>
          <cell r="J42" t="str">
            <v>Birkenhead</v>
          </cell>
          <cell r="K42" t="str">
            <v>Wirral</v>
          </cell>
        </row>
        <row r="43">
          <cell r="B43" t="str">
            <v>Dock AFC</v>
          </cell>
          <cell r="C43" t="str">
            <v>Premier Cup</v>
          </cell>
          <cell r="D43" t="str">
            <v>Jeff Sheeran</v>
          </cell>
          <cell r="E43" t="str">
            <v>608 0734 / 07910 311007</v>
          </cell>
          <cell r="F43" t="str">
            <v>BHS</v>
          </cell>
          <cell r="G43" t="str">
            <v>Memorial Ground1</v>
          </cell>
          <cell r="H43" t="str">
            <v>jeff.sheeran@sky.com</v>
          </cell>
          <cell r="I43" t="str">
            <v>498 Woodchurch Rd</v>
          </cell>
          <cell r="J43" t="str">
            <v>Prenton</v>
          </cell>
          <cell r="K43" t="str">
            <v>Wirral</v>
          </cell>
        </row>
        <row r="44">
          <cell r="B44" t="str">
            <v>Grange Hearts</v>
          </cell>
          <cell r="C44" t="str">
            <v>Premier Cup</v>
          </cell>
          <cell r="D44" t="str">
            <v>Steve Walmsley</v>
          </cell>
          <cell r="E44" t="str">
            <v>677 5826 / 07946 706377</v>
          </cell>
          <cell r="F44" t="str">
            <v>WALL</v>
          </cell>
          <cell r="G44" t="str">
            <v>Lingham Park 4</v>
          </cell>
          <cell r="H44" t="str">
            <v>steve.walmsley1@ntlworld.com</v>
          </cell>
          <cell r="I44" t="str">
            <v>28 Chapelhill Road</v>
          </cell>
          <cell r="J44" t="str">
            <v>Moreton</v>
          </cell>
          <cell r="K44" t="str">
            <v>Wirral</v>
          </cell>
        </row>
        <row r="45">
          <cell r="B45" t="str">
            <v>Great Float S&amp;S</v>
          </cell>
          <cell r="C45" t="str">
            <v>Premier Cup</v>
          </cell>
          <cell r="D45" t="str">
            <v>Peter Cull</v>
          </cell>
          <cell r="E45" t="str">
            <v>378 0996 / 07788 101936</v>
          </cell>
          <cell r="F45" t="str">
            <v>WALL</v>
          </cell>
          <cell r="G45" t="str">
            <v>Rycroft 1</v>
          </cell>
          <cell r="H45" t="str">
            <v>cullsjfc@aol.com</v>
          </cell>
          <cell r="I45" t="str">
            <v>14 Sandrock Road</v>
          </cell>
          <cell r="J45" t="str">
            <v>Wallasey</v>
          </cell>
          <cell r="K45" t="str">
            <v>Wirral</v>
          </cell>
        </row>
        <row r="46">
          <cell r="B46" t="str">
            <v>Heygarth FC</v>
          </cell>
          <cell r="C46" t="str">
            <v>Premier Cup</v>
          </cell>
          <cell r="D46" t="str">
            <v>Christopher Parry</v>
          </cell>
          <cell r="E46" t="str">
            <v>07725 009859</v>
          </cell>
          <cell r="F46" t="str">
            <v>BHS</v>
          </cell>
          <cell r="G46" t="str">
            <v>Levers 6</v>
          </cell>
          <cell r="H46" t="str">
            <v>chris.parry@hotmail.co.uk</v>
          </cell>
          <cell r="I46" t="str">
            <v>11 Argyll Avenue</v>
          </cell>
          <cell r="J46" t="str">
            <v>Eastham</v>
          </cell>
          <cell r="K46" t="str">
            <v>Wirral</v>
          </cell>
        </row>
        <row r="47">
          <cell r="B47" t="str">
            <v>Lancelyn Glenavon</v>
          </cell>
          <cell r="C47" t="str">
            <v>Premier Cup</v>
          </cell>
          <cell r="D47" t="str">
            <v>John Killen</v>
          </cell>
          <cell r="E47" t="str">
            <v>652 9797 / 07545 188804</v>
          </cell>
          <cell r="F47" t="str">
            <v>BHS</v>
          </cell>
          <cell r="G47" t="str">
            <v>Levers 6</v>
          </cell>
          <cell r="H47" t="str">
            <v>jkillenglenavonjfc@hotmail.co.uk</v>
          </cell>
          <cell r="I47" t="str">
            <v>62 WethersfielRoad</v>
          </cell>
          <cell r="J47" t="str">
            <v>Prenton</v>
          </cell>
          <cell r="K47" t="str">
            <v>Wirral</v>
          </cell>
        </row>
        <row r="48">
          <cell r="B48" t="str">
            <v>Millhouse</v>
          </cell>
          <cell r="C48" t="str">
            <v>Premier Cup</v>
          </cell>
          <cell r="D48" t="str">
            <v>Mark Riley</v>
          </cell>
          <cell r="E48" t="str">
            <v>678 0214 /</v>
          </cell>
          <cell r="F48" t="str">
            <v>WALL</v>
          </cell>
          <cell r="G48" t="str">
            <v>Lingham Park 4</v>
          </cell>
          <cell r="H48" t="str">
            <v>mark.riley22@tiscali.co.uk</v>
          </cell>
          <cell r="I48" t="str">
            <v>27 HopfielRoad</v>
          </cell>
          <cell r="J48" t="str">
            <v>Moreton</v>
          </cell>
          <cell r="K48" t="str">
            <v>Wirral</v>
          </cell>
        </row>
        <row r="49">
          <cell r="B49" t="str">
            <v>Queens Park</v>
          </cell>
          <cell r="C49" t="str">
            <v>Premier Cup</v>
          </cell>
          <cell r="D49" t="str">
            <v>Thomas Dunne</v>
          </cell>
          <cell r="E49" t="str">
            <v>652 5781 / 07950 173362</v>
          </cell>
          <cell r="F49" t="str">
            <v>BHS</v>
          </cell>
          <cell r="G49" t="str">
            <v>Balacalava</v>
          </cell>
          <cell r="H49" t="str">
            <v>greg.trigg@gtbnw.co.uk</v>
          </cell>
          <cell r="I49" t="str">
            <v>18 Fender Way</v>
          </cell>
          <cell r="J49" t="str">
            <v>Beechwood</v>
          </cell>
          <cell r="K49" t="str">
            <v>Wirral</v>
          </cell>
        </row>
        <row r="50">
          <cell r="B50" t="str">
            <v>Rock Ferry Social</v>
          </cell>
          <cell r="C50" t="str">
            <v>Premier Cup</v>
          </cell>
          <cell r="D50" t="str">
            <v>Tony Davies</v>
          </cell>
          <cell r="E50" t="str">
            <v>07766 517724</v>
          </cell>
          <cell r="F50" t="str">
            <v>BHS</v>
          </cell>
          <cell r="G50" t="str">
            <v>Levers 5</v>
          </cell>
          <cell r="H50" t="str">
            <v>tonyd1958@gmail.com</v>
          </cell>
          <cell r="I50" t="str">
            <v>18 Delta RoaEast</v>
          </cell>
          <cell r="J50" t="str">
            <v>Rock Ferry</v>
          </cell>
          <cell r="K50" t="str">
            <v>Wirral</v>
          </cell>
        </row>
        <row r="51">
          <cell r="B51" t="str">
            <v>Saughall FC</v>
          </cell>
          <cell r="C51" t="str">
            <v>Premier Cup</v>
          </cell>
          <cell r="D51" t="str">
            <v>Tony McColgan</v>
          </cell>
          <cell r="E51" t="str">
            <v>07824 636656</v>
          </cell>
          <cell r="F51" t="str">
            <v>BHS</v>
          </cell>
          <cell r="G51" t="str">
            <v>Coronation Park 3</v>
          </cell>
          <cell r="H51" t="str">
            <v xml:space="preserve">gringoefc@hotmail.co.uk; </v>
          </cell>
          <cell r="I51" t="str">
            <v>31 Overchurch Road</v>
          </cell>
          <cell r="J51" t="str">
            <v>Upton</v>
          </cell>
          <cell r="K51" t="str">
            <v>Wirral</v>
          </cell>
        </row>
        <row r="52">
          <cell r="B52" t="str">
            <v>Shaftesbury AFC</v>
          </cell>
          <cell r="C52" t="str">
            <v>Premier Cup</v>
          </cell>
          <cell r="D52" t="str">
            <v>Mr Phil Nugent</v>
          </cell>
          <cell r="E52" t="str">
            <v>608 7165</v>
          </cell>
          <cell r="F52" t="str">
            <v>BHS</v>
          </cell>
          <cell r="G52" t="str">
            <v>Memorial Ground1</v>
          </cell>
          <cell r="H52" t="str">
            <v>pnugent@shaftesburyyouthclub.org.uk</v>
          </cell>
          <cell r="I52" t="str">
            <v>Shaftesbury Youth Club, Mendip Road</v>
          </cell>
          <cell r="J52" t="str">
            <v>Prenton</v>
          </cell>
          <cell r="K52" t="str">
            <v>Wirral</v>
          </cell>
        </row>
        <row r="53">
          <cell r="B53" t="str">
            <v>South Rangers Athletic</v>
          </cell>
          <cell r="C53" t="str">
            <v>Premier Cup</v>
          </cell>
          <cell r="D53" t="str">
            <v>John McDermott</v>
          </cell>
          <cell r="E53" t="str">
            <v>327 8828 / 07956 513365</v>
          </cell>
          <cell r="F53" t="str">
            <v>BHS</v>
          </cell>
          <cell r="G53" t="str">
            <v>Plymyards 4</v>
          </cell>
          <cell r="H53" t="str">
            <v>macca137137@hotmail.co.uk</v>
          </cell>
          <cell r="I53" t="str">
            <v xml:space="preserve">19 Hamilton Plaza   </v>
          </cell>
          <cell r="J53" t="str">
            <v>Birkenhead</v>
          </cell>
          <cell r="K53" t="str">
            <v>Wirral</v>
          </cell>
        </row>
        <row r="54">
          <cell r="B54" t="str">
            <v>Westminster</v>
          </cell>
          <cell r="C54" t="str">
            <v>Premier Cup</v>
          </cell>
          <cell r="D54" t="str">
            <v>Carl Ngiam</v>
          </cell>
          <cell r="E54" t="str">
            <v>538 1633 / 07968 450050</v>
          </cell>
          <cell r="F54" t="str">
            <v>Chs</v>
          </cell>
          <cell r="G54" t="str">
            <v>Whitby SC</v>
          </cell>
          <cell r="H54" t="str">
            <v>carlngiam@aol.com</v>
          </cell>
          <cell r="I54" t="str">
            <v>7 Palm Grove</v>
          </cell>
          <cell r="J54" t="str">
            <v xml:space="preserve"> Ellesmere Port</v>
          </cell>
          <cell r="K54" t="str">
            <v>South Wirral</v>
          </cell>
        </row>
        <row r="55">
          <cell r="B55" t="str">
            <v>Whitby S &amp; S</v>
          </cell>
          <cell r="C55" t="str">
            <v>Premier Cup</v>
          </cell>
          <cell r="D55" t="str">
            <v>Jordan Ladbrooke</v>
          </cell>
          <cell r="E55" t="str">
            <v>07711 260556</v>
          </cell>
          <cell r="F55" t="str">
            <v>BHS</v>
          </cell>
          <cell r="G55" t="str">
            <v>Whitby Sports &amp; Soc</v>
          </cell>
          <cell r="H55" t="str">
            <v>info@whitbyclub.com</v>
          </cell>
          <cell r="I55" t="str">
            <v xml:space="preserve">10 Hornbeam Avenue </v>
          </cell>
          <cell r="J55" t="str">
            <v>Ellesmere Port</v>
          </cell>
          <cell r="K55" t="str">
            <v>South Wirral</v>
          </cell>
        </row>
        <row r="56">
          <cell r="B56" t="str">
            <v>Woodchurch Utd</v>
          </cell>
          <cell r="C56" t="str">
            <v>Premier Cup</v>
          </cell>
          <cell r="D56" t="str">
            <v>Louise Pearson</v>
          </cell>
          <cell r="E56" t="str">
            <v>07837 303178</v>
          </cell>
          <cell r="F56" t="str">
            <v>WALL</v>
          </cell>
          <cell r="G56" t="str">
            <v>Woodchurch 1</v>
          </cell>
          <cell r="H56" t="str">
            <v>louisepea@hotmail.co.uk</v>
          </cell>
          <cell r="I56" t="str">
            <v>22 Highgreen Road</v>
          </cell>
          <cell r="J56" t="str">
            <v>Prenton</v>
          </cell>
          <cell r="K56" t="str">
            <v>Wirral</v>
          </cell>
        </row>
        <row r="58">
          <cell r="B58" t="str">
            <v>Halfway House</v>
          </cell>
          <cell r="C58" t="str">
            <v>Premier Cup</v>
          </cell>
          <cell r="D58" t="str">
            <v>Phil Hudson</v>
          </cell>
          <cell r="E58" t="str">
            <v>07516 284194</v>
          </cell>
          <cell r="F58" t="str">
            <v>BHS</v>
          </cell>
          <cell r="G58" t="str">
            <v>Levers 3</v>
          </cell>
          <cell r="H58" t="str">
            <v>Phillyhudson10@gmail.com</v>
          </cell>
          <cell r="I58" t="str">
            <v>22 Bridge Meadow Roa</v>
          </cell>
          <cell r="J58" t="str">
            <v>Woodchurch</v>
          </cell>
          <cell r="K58" t="str">
            <v>Wirral</v>
          </cell>
        </row>
        <row r="59">
          <cell r="B59" t="str">
            <v>Poulton Royal</v>
          </cell>
          <cell r="C59" t="str">
            <v>Premier Cup</v>
          </cell>
          <cell r="D59" t="str">
            <v>Tommy Carroll</v>
          </cell>
          <cell r="E59" t="str">
            <v>07891 424911</v>
          </cell>
          <cell r="F59" t="str">
            <v>WALL</v>
          </cell>
          <cell r="G59" t="str">
            <v>Harrison Park 1</v>
          </cell>
          <cell r="H59" t="str">
            <v>tomecarroll832003@hotmail.com</v>
          </cell>
          <cell r="I59" t="str">
            <v>33 Kenwyn Road</v>
          </cell>
          <cell r="J59" t="str">
            <v>Wallasey</v>
          </cell>
          <cell r="K59" t="str">
            <v>Wirral</v>
          </cell>
        </row>
        <row r="60">
          <cell r="B60" t="str">
            <v>Stirrup SS</v>
          </cell>
          <cell r="C60" t="str">
            <v>Premier Cup</v>
          </cell>
          <cell r="D60" t="str">
            <v>Edward Malone</v>
          </cell>
          <cell r="E60" t="str">
            <v>678 8152 / 07966 718753</v>
          </cell>
          <cell r="F60" t="str">
            <v>BHS</v>
          </cell>
          <cell r="G60" t="str">
            <v>Woodchurch 1</v>
          </cell>
          <cell r="H60" t="str">
            <v>em.malone@hotmail.com</v>
          </cell>
          <cell r="I60" t="str">
            <v>23 OlGreasby Rd</v>
          </cell>
          <cell r="J60" t="str">
            <v>Upton</v>
          </cell>
          <cell r="K60" t="str">
            <v>Wirral</v>
          </cell>
        </row>
        <row r="61">
          <cell r="B61" t="str">
            <v>Higher bebington RCM FC</v>
          </cell>
          <cell r="C61" t="str">
            <v>Premier Cup</v>
          </cell>
          <cell r="D61" t="str">
            <v>Conor Hallas</v>
          </cell>
          <cell r="E61" t="str">
            <v>632 6325/07471 682383</v>
          </cell>
          <cell r="F61" t="str">
            <v>BHS</v>
          </cell>
          <cell r="G61" t="str">
            <v>Bebington Oval 1</v>
          </cell>
          <cell r="H61" t="str">
            <v>connorhallas@gmail.com</v>
          </cell>
          <cell r="I61" t="str">
            <v>9 Gardens Road</v>
          </cell>
          <cell r="J61" t="str">
            <v>Bebington</v>
          </cell>
          <cell r="K61" t="str">
            <v>Wirral</v>
          </cell>
        </row>
        <row r="62">
          <cell r="B62" t="str">
            <v>Neston Nomads (bhs)</v>
          </cell>
          <cell r="C62" t="str">
            <v>Premier Cup</v>
          </cell>
          <cell r="D62" t="str">
            <v>Keith Penny</v>
          </cell>
          <cell r="E62" t="str">
            <v>327 6356 / 07710 854600</v>
          </cell>
          <cell r="F62" t="str">
            <v>BHS</v>
          </cell>
          <cell r="G62" t="str">
            <v>Neston Rec</v>
          </cell>
          <cell r="H62" t="str">
            <v>kpenny@the-priory.co.uk</v>
          </cell>
          <cell r="I62" t="str">
            <v>Netherleigh Mill Lane</v>
          </cell>
          <cell r="J62" t="str">
            <v>Willaston</v>
          </cell>
          <cell r="K62" t="str">
            <v>Wirral</v>
          </cell>
        </row>
        <row r="63">
          <cell r="B63" t="str">
            <v>Cat</v>
          </cell>
          <cell r="C63" t="str">
            <v>Premier Cup</v>
          </cell>
          <cell r="D63" t="str">
            <v>Mr Keith Ivory</v>
          </cell>
          <cell r="E63" t="str">
            <v xml:space="preserve">07769 965016 </v>
          </cell>
          <cell r="F63" t="str">
            <v>BHS</v>
          </cell>
          <cell r="G63" t="str">
            <v>Coronation Park 1</v>
          </cell>
          <cell r="H63" t="str">
            <v>kivory2006@hotmail.com</v>
          </cell>
          <cell r="I63" t="str">
            <v>Flat 5 Trinity Gardens Trinity Road</v>
          </cell>
          <cell r="J63" t="str">
            <v>Hoylake</v>
          </cell>
          <cell r="K63" t="str">
            <v>Wirral</v>
          </cell>
        </row>
        <row r="64">
          <cell r="B64" t="str">
            <v>Wallasey Oval</v>
          </cell>
          <cell r="C64" t="str">
            <v>Premier Cup</v>
          </cell>
          <cell r="D64" t="str">
            <v>Matthew Hughes</v>
          </cell>
          <cell r="E64" t="str">
            <v>07738 586258</v>
          </cell>
          <cell r="F64" t="str">
            <v>WALL</v>
          </cell>
          <cell r="G64" t="str">
            <v>Harrison Park 2</v>
          </cell>
          <cell r="H64" t="str">
            <v>hughsie_84@hotmail.com</v>
          </cell>
          <cell r="I64" t="str">
            <v>124 Wallasey Road</v>
          </cell>
          <cell r="J64" t="str">
            <v>Wallasey</v>
          </cell>
          <cell r="K64" t="str">
            <v>Wirral</v>
          </cell>
        </row>
        <row r="66">
          <cell r="B66" t="str">
            <v>AFC Houlihans</v>
          </cell>
          <cell r="C66" t="str">
            <v>Sunday Amateur Cup</v>
          </cell>
          <cell r="D66" t="str">
            <v>Mike Farrell</v>
          </cell>
          <cell r="E66" t="str">
            <v>652 5568 / 07919623881</v>
          </cell>
          <cell r="F66" t="str">
            <v>BHS</v>
          </cell>
          <cell r="G66" t="str">
            <v>balacalava</v>
          </cell>
          <cell r="H66" t="str">
            <v>mikeyfarrell@hotmail.com</v>
          </cell>
          <cell r="I66" t="str">
            <v>15a Broadheath Ave</v>
          </cell>
          <cell r="J66" t="str">
            <v>Prenton</v>
          </cell>
          <cell r="K66" t="str">
            <v>Wirral</v>
          </cell>
        </row>
        <row r="67">
          <cell r="B67" t="str">
            <v>AFC Tima</v>
          </cell>
          <cell r="C67" t="str">
            <v>Sunday Amateur Cup</v>
          </cell>
          <cell r="D67" t="str">
            <v>Roy Redgrift</v>
          </cell>
          <cell r="E67" t="str">
            <v>07545 615850</v>
          </cell>
          <cell r="F67" t="str">
            <v>WALL</v>
          </cell>
          <cell r="G67" t="str">
            <v>Thornton Hough</v>
          </cell>
          <cell r="H67" t="str">
            <v>afctima@hotmail.com</v>
          </cell>
          <cell r="I67" t="str">
            <v>35 The Woodlands</v>
          </cell>
          <cell r="J67" t="str">
            <v>Birkenhead</v>
          </cell>
          <cell r="K67" t="str">
            <v>Wirral</v>
          </cell>
        </row>
        <row r="68">
          <cell r="B68" t="str">
            <v>Allport Athletic</v>
          </cell>
          <cell r="C68" t="str">
            <v>Sunday Amateur Cup</v>
          </cell>
          <cell r="D68" t="str">
            <v>David Price</v>
          </cell>
          <cell r="E68" t="str">
            <v>200 2733 / 07984 523112</v>
          </cell>
          <cell r="F68" t="str">
            <v>BHS</v>
          </cell>
          <cell r="G68" t="str">
            <v>Levers 5</v>
          </cell>
          <cell r="H68" t="str">
            <v>allportathleticfc@hotmail.com</v>
          </cell>
          <cell r="I68" t="str">
            <v>43 Elgar Avenue</v>
          </cell>
          <cell r="J68" t="str">
            <v>Eastham</v>
          </cell>
          <cell r="K68" t="str">
            <v>Wirral</v>
          </cell>
        </row>
        <row r="69">
          <cell r="B69" t="str">
            <v>Archers FC</v>
          </cell>
          <cell r="C69" t="str">
            <v>Sunday Amateur Cup</v>
          </cell>
          <cell r="D69" t="str">
            <v>Daniel Wilson</v>
          </cell>
          <cell r="E69" t="str">
            <v>07708 556166</v>
          </cell>
          <cell r="F69" t="str">
            <v>BHS</v>
          </cell>
          <cell r="G69" t="str">
            <v>Plymyar6</v>
          </cell>
          <cell r="H69" t="str">
            <v>d.wilson2207@googlemail.com</v>
          </cell>
          <cell r="I69" t="str">
            <v>30 Juliet Avenue</v>
          </cell>
          <cell r="J69" t="str">
            <v>Eastham</v>
          </cell>
          <cell r="K69" t="str">
            <v>Wirral</v>
          </cell>
        </row>
        <row r="70">
          <cell r="B70" t="str">
            <v>Ashville Old Boys</v>
          </cell>
          <cell r="C70" t="str">
            <v>Sunday Amateur Cup</v>
          </cell>
          <cell r="D70" t="str">
            <v>Jeff Beard</v>
          </cell>
          <cell r="E70" t="str">
            <v>208 948 / 07792 082438</v>
          </cell>
          <cell r="F70" t="str">
            <v>BHS</v>
          </cell>
          <cell r="G70" t="str">
            <v>Coronation Park 2</v>
          </cell>
          <cell r="H70" t="str">
            <v>jeffbeards5@aol.com</v>
          </cell>
          <cell r="I70" t="str">
            <v>Le Choix Frankby Road</v>
          </cell>
          <cell r="J70" t="str">
            <v>Frankby</v>
          </cell>
          <cell r="K70" t="str">
            <v>Wirral</v>
          </cell>
        </row>
        <row r="71">
          <cell r="B71" t="str">
            <v>Bushell Athletic</v>
          </cell>
          <cell r="C71" t="str">
            <v>Sunday Amateur Cup</v>
          </cell>
          <cell r="D71" t="str">
            <v>Nathan Ellis</v>
          </cell>
          <cell r="E71" t="str">
            <v>07985 721928</v>
          </cell>
          <cell r="F71" t="str">
            <v>BHS</v>
          </cell>
          <cell r="G71" t="str">
            <v>Levers 2</v>
          </cell>
          <cell r="H71" t="str">
            <v>n.ellis2014@hotmail.com</v>
          </cell>
          <cell r="I71" t="str">
            <v>130 Brookhurst Ave</v>
          </cell>
          <cell r="J71" t="str">
            <v>Bromborough</v>
          </cell>
          <cell r="K71" t="str">
            <v>Wirral</v>
          </cell>
        </row>
        <row r="72">
          <cell r="B72" t="str">
            <v>Cavendish FC</v>
          </cell>
          <cell r="C72" t="str">
            <v>Sunday Amateur Cup</v>
          </cell>
          <cell r="D72" t="str">
            <v>Steve Davies</v>
          </cell>
          <cell r="E72" t="str">
            <v>07900 096395</v>
          </cell>
          <cell r="F72" t="str">
            <v>WALL</v>
          </cell>
          <cell r="G72" t="str">
            <v>Borough Road1</v>
          </cell>
          <cell r="H72" t="str">
            <v>Stevie.d2@hotmail.co.uk</v>
          </cell>
          <cell r="I72" t="str">
            <v>41 Park View Close</v>
          </cell>
          <cell r="J72" t="str">
            <v>Birkenhead</v>
          </cell>
          <cell r="K72" t="str">
            <v>Wirral</v>
          </cell>
        </row>
        <row r="73">
          <cell r="B73" t="str">
            <v>Ellesmere Port Athletic</v>
          </cell>
          <cell r="C73" t="str">
            <v>Sunday Amateur Cup</v>
          </cell>
          <cell r="D73" t="str">
            <v>Lee Ryan</v>
          </cell>
          <cell r="E73" t="str">
            <v>384 9291/07445 221596</v>
          </cell>
          <cell r="F73" t="str">
            <v>BHS</v>
          </cell>
          <cell r="G73" t="str">
            <v>Plymyards 7</v>
          </cell>
          <cell r="H73" t="str">
            <v>lee_rhino_ryan@yahoo.co.uk</v>
          </cell>
          <cell r="I73" t="str">
            <v>71 Malborough Road</v>
          </cell>
          <cell r="J73" t="str">
            <v>Ellesmere Port</v>
          </cell>
          <cell r="K73" t="str">
            <v>South Wirral</v>
          </cell>
        </row>
        <row r="74">
          <cell r="B74" t="str">
            <v>Farmers Arms Moreton</v>
          </cell>
          <cell r="C74" t="str">
            <v>Sunday Amateur Cup</v>
          </cell>
          <cell r="D74" t="str">
            <v>Lorna Lowe</v>
          </cell>
          <cell r="E74" t="str">
            <v>488 5006</v>
          </cell>
          <cell r="F74" t="str">
            <v>BHS</v>
          </cell>
          <cell r="G74" t="str">
            <v>Plymyards 6</v>
          </cell>
          <cell r="H74" t="str">
            <v>lorna.lowe@btinternet.com</v>
          </cell>
          <cell r="I74" t="str">
            <v>57 Castleway South</v>
          </cell>
          <cell r="J74" t="str">
            <v>Leasowe</v>
          </cell>
          <cell r="K74" t="str">
            <v>Wirral</v>
          </cell>
        </row>
        <row r="75">
          <cell r="B75" t="str">
            <v>Bogans Carpets</v>
          </cell>
          <cell r="C75" t="str">
            <v>Sunday Amateur Cup</v>
          </cell>
          <cell r="D75" t="str">
            <v>Chris O'Toole</v>
          </cell>
          <cell r="E75" t="str">
            <v>07730 880304</v>
          </cell>
          <cell r="F75" t="str">
            <v>BHS</v>
          </cell>
          <cell r="G75" t="str">
            <v>Higher Beb Road</v>
          </cell>
          <cell r="H75" t="str">
            <v>christopherotoole1@live.com</v>
          </cell>
          <cell r="I75" t="str">
            <v>38 Maybank Road</v>
          </cell>
          <cell r="J75" t="str">
            <v>Tranmere</v>
          </cell>
          <cell r="K75" t="str">
            <v>Wirral</v>
          </cell>
        </row>
        <row r="76">
          <cell r="B76" t="str">
            <v>FC Vaults</v>
          </cell>
          <cell r="C76" t="str">
            <v>Sunday Amateur Cup</v>
          </cell>
          <cell r="D76" t="str">
            <v>Ian Tyrer</v>
          </cell>
          <cell r="E76" t="str">
            <v>677 0732 / 07967 569955</v>
          </cell>
          <cell r="F76" t="str">
            <v>BHS</v>
          </cell>
          <cell r="G76" t="str">
            <v>heswall FC</v>
          </cell>
          <cell r="H76" t="str">
            <v>tyrer311@yahoo.co.uk</v>
          </cell>
          <cell r="I76" t="str">
            <v xml:space="preserve">18 Tenby Drive </v>
          </cell>
          <cell r="J76" t="str">
            <v>Moreton</v>
          </cell>
          <cell r="K76" t="str">
            <v>Wirral</v>
          </cell>
        </row>
        <row r="77">
          <cell r="B77" t="str">
            <v>FC Victoria</v>
          </cell>
          <cell r="C77" t="str">
            <v>Sunday Amateur Cup</v>
          </cell>
          <cell r="D77" t="str">
            <v>Paul Andrew</v>
          </cell>
          <cell r="E77" t="str">
            <v>644 8091 / 07921 615969</v>
          </cell>
          <cell r="F77" t="str">
            <v>WALL</v>
          </cell>
          <cell r="G77" t="str">
            <v>Boro’ Road 1</v>
          </cell>
          <cell r="H77" t="str">
            <v>picandrew@hotmail.com</v>
          </cell>
          <cell r="I77" t="str">
            <v>Flat 11 Maxwell Court</v>
          </cell>
          <cell r="J77" t="str">
            <v>Birkenhead</v>
          </cell>
          <cell r="K77" t="str">
            <v>Wirral</v>
          </cell>
        </row>
        <row r="78">
          <cell r="B78" t="str">
            <v>Gravity FC</v>
          </cell>
          <cell r="C78" t="str">
            <v>Sunday Amateur Cup</v>
          </cell>
          <cell r="D78" t="str">
            <v>Alex Dearden</v>
          </cell>
          <cell r="E78" t="str">
            <v>632 6325/07471 682383</v>
          </cell>
          <cell r="F78" t="str">
            <v>BHS</v>
          </cell>
          <cell r="G78" t="str">
            <v>Woodchurch SC 2</v>
          </cell>
          <cell r="H78" t="str">
            <v>uptongravityfc@gmail.com</v>
          </cell>
          <cell r="I78" t="str">
            <v>7 Fieldway</v>
          </cell>
          <cell r="J78" t="str">
            <v>Meols</v>
          </cell>
          <cell r="K78" t="str">
            <v>Wirral</v>
          </cell>
        </row>
        <row r="79">
          <cell r="B79" t="str">
            <v xml:space="preserve">Holdi </v>
          </cell>
          <cell r="C79" t="str">
            <v>Sunday Amateur Cup</v>
          </cell>
          <cell r="D79" t="str">
            <v>Dean Courtney</v>
          </cell>
          <cell r="E79" t="str">
            <v>07399 816719</v>
          </cell>
          <cell r="F79" t="str">
            <v>CHS</v>
          </cell>
          <cell r="G79" t="str">
            <v>Groves Social Club</v>
          </cell>
          <cell r="H79" t="str">
            <v>tgs03courtneyd@hotmail.com</v>
          </cell>
          <cell r="I79" t="str">
            <v>96 Sutton Way</v>
          </cell>
          <cell r="J79" t="str">
            <v>Gt Sutton</v>
          </cell>
          <cell r="K79" t="str">
            <v>South Wirral</v>
          </cell>
        </row>
        <row r="80">
          <cell r="B80" t="str">
            <v>JASGA PV</v>
          </cell>
          <cell r="C80" t="str">
            <v>Sunday Amateur Cup</v>
          </cell>
          <cell r="D80" t="str">
            <v>Phillip Armstrong</v>
          </cell>
          <cell r="E80" t="str">
            <v>07975 739889</v>
          </cell>
          <cell r="F80" t="str">
            <v>WALL</v>
          </cell>
          <cell r="G80" t="str">
            <v>Ryecroft 2</v>
          </cell>
          <cell r="H80" t="str">
            <v>piparmstrong84@gmail.com</v>
          </cell>
          <cell r="I80" t="str">
            <v>10 Hartington Road</v>
          </cell>
          <cell r="J80" t="str">
            <v>Wallasey</v>
          </cell>
          <cell r="K80" t="str">
            <v>Wirral</v>
          </cell>
        </row>
        <row r="81">
          <cell r="B81" t="str">
            <v>Lions FC</v>
          </cell>
          <cell r="C81" t="str">
            <v>Sunday Amateur Cup</v>
          </cell>
          <cell r="D81" t="str">
            <v>Rob Tubb</v>
          </cell>
          <cell r="E81" t="str">
            <v>652 1464 / 07788 752719</v>
          </cell>
          <cell r="F81" t="str">
            <v>BHS</v>
          </cell>
          <cell r="G81" t="str">
            <v>Memorial Ground 2</v>
          </cell>
          <cell r="H81" t="str">
            <v>robtubb.anfieldroad@sky.com</v>
          </cell>
          <cell r="I81" t="str">
            <v>9 Wernbrook Close</v>
          </cell>
          <cell r="J81" t="str">
            <v>Noctorum</v>
          </cell>
          <cell r="K81" t="str">
            <v>Wirral</v>
          </cell>
        </row>
        <row r="82">
          <cell r="B82" t="str">
            <v>Liver View FC</v>
          </cell>
          <cell r="C82" t="str">
            <v>Sunday Amateur Cup</v>
          </cell>
          <cell r="D82" t="str">
            <v>Adam Chadwick</v>
          </cell>
          <cell r="E82" t="str">
            <v>07710 628562</v>
          </cell>
          <cell r="F82" t="str">
            <v>WALL</v>
          </cell>
          <cell r="G82" t="str">
            <v>Lingham 1</v>
          </cell>
          <cell r="H82" t="str">
            <v>are.chadwick@hotmail.com</v>
          </cell>
          <cell r="I82" t="str">
            <v>Apart 13 The Prom, Virginia Road</v>
          </cell>
          <cell r="J82" t="str">
            <v xml:space="preserve"> New Brighton</v>
          </cell>
          <cell r="K82" t="str">
            <v>Wirral</v>
          </cell>
        </row>
        <row r="83">
          <cell r="B83" t="str">
            <v>The Lord Nelson</v>
          </cell>
          <cell r="C83" t="str">
            <v>Sunday Amateur Cup</v>
          </cell>
          <cell r="D83" t="str">
            <v>Kevin Waters</v>
          </cell>
          <cell r="E83" t="str">
            <v>07724 404644 / 208 6872</v>
          </cell>
          <cell r="F83" t="str">
            <v>WALL</v>
          </cell>
          <cell r="G83" t="str">
            <v>Ryecroft 2</v>
          </cell>
          <cell r="H83" t="str">
            <v>kevinbyouth@hotmail.com</v>
          </cell>
          <cell r="I83" t="str">
            <v>9 Churchill Grove</v>
          </cell>
          <cell r="J83" t="str">
            <v>Wallasey</v>
          </cell>
          <cell r="K83" t="str">
            <v>Wirral</v>
          </cell>
        </row>
        <row r="84">
          <cell r="B84" t="str">
            <v>Madison's FC</v>
          </cell>
          <cell r="C84" t="str">
            <v>Sunday Amateur Cup</v>
          </cell>
          <cell r="D84" t="str">
            <v>Steve Armitage</v>
          </cell>
          <cell r="E84" t="str">
            <v>07881 025009</v>
          </cell>
          <cell r="F84" t="str">
            <v>BHS</v>
          </cell>
          <cell r="G84" t="str">
            <v>Plymyards 9</v>
          </cell>
          <cell r="H84" t="str">
            <v>stearmo7@googlemail.com</v>
          </cell>
          <cell r="I84" t="str">
            <v>13 Mallory Road</v>
          </cell>
          <cell r="J84" t="str">
            <v>Ellesmere Port</v>
          </cell>
          <cell r="K84" t="str">
            <v>South Wirral</v>
          </cell>
        </row>
        <row r="85">
          <cell r="B85" t="str">
            <v>Matrix</v>
          </cell>
          <cell r="C85" t="str">
            <v>Sunday Amateur Cup</v>
          </cell>
          <cell r="D85" t="str">
            <v>Mike Madden</v>
          </cell>
          <cell r="E85" t="str">
            <v>07972 324525</v>
          </cell>
          <cell r="F85" t="str">
            <v>WALL</v>
          </cell>
          <cell r="G85" t="str">
            <v>Lingham Park 2</v>
          </cell>
          <cell r="H85" t="str">
            <v>matrixfc.16@gmail.com</v>
          </cell>
          <cell r="I85" t="str">
            <v>20 Lonsborough Road</v>
          </cell>
          <cell r="J85" t="str">
            <v>Wallasey</v>
          </cell>
          <cell r="K85" t="str">
            <v>Wirral</v>
          </cell>
        </row>
        <row r="86">
          <cell r="B86" t="str">
            <v>New Ferry Rangers (Sun)</v>
          </cell>
          <cell r="C86" t="str">
            <v>Sunday Amateur Cup</v>
          </cell>
          <cell r="D86" t="str">
            <v>Chris Bedford</v>
          </cell>
          <cell r="E86" t="str">
            <v>644 1803 / 07833 099455</v>
          </cell>
          <cell r="F86" t="str">
            <v>BHS</v>
          </cell>
          <cell r="G86" t="str">
            <v>New Ferry Park 1</v>
          </cell>
          <cell r="H86" t="str">
            <v>chris.bedford81@gmail.com</v>
          </cell>
          <cell r="I86" t="str">
            <v>7 Richardson Road</v>
          </cell>
          <cell r="J86" t="str">
            <v>Rock Ferry</v>
          </cell>
          <cell r="K86" t="str">
            <v>Wirral</v>
          </cell>
        </row>
        <row r="87">
          <cell r="B87" t="str">
            <v>Olympic Rangers</v>
          </cell>
          <cell r="C87" t="str">
            <v>Sunday Amateur Cup</v>
          </cell>
          <cell r="D87" t="str">
            <v>Peter Teale</v>
          </cell>
          <cell r="E87" t="str">
            <v>07341 664023</v>
          </cell>
          <cell r="F87" t="str">
            <v>WALL</v>
          </cell>
          <cell r="G87" t="str">
            <v>Lingham Park 3</v>
          </cell>
          <cell r="H87" t="str">
            <v>pteale@gmail.com</v>
          </cell>
          <cell r="I87" t="str">
            <v>9 Orlando Close</v>
          </cell>
          <cell r="J87" t="str">
            <v>Prenton</v>
          </cell>
          <cell r="K87" t="str">
            <v>Wirral</v>
          </cell>
        </row>
        <row r="88">
          <cell r="B88" t="str">
            <v>Port Sunlight FC</v>
          </cell>
          <cell r="C88" t="str">
            <v>Sunday Amateur Cup</v>
          </cell>
          <cell r="D88" t="str">
            <v>Jon-Paul Realey</v>
          </cell>
          <cell r="E88" t="str">
            <v>653 5209 / 07779 333494</v>
          </cell>
          <cell r="F88" t="str">
            <v>BHS</v>
          </cell>
          <cell r="G88" t="str">
            <v>Plymyards 3</v>
          </cell>
          <cell r="H88" t="str">
            <v>realey@icloud.com</v>
          </cell>
          <cell r="I88" t="str">
            <v>76 St Davids Road</v>
          </cell>
          <cell r="J88" t="str">
            <v>Eastham</v>
          </cell>
          <cell r="K88" t="str">
            <v>Wirral</v>
          </cell>
        </row>
        <row r="89">
          <cell r="B89" t="str">
            <v>PSV Athletic</v>
          </cell>
          <cell r="C89" t="str">
            <v>Sunday Amateur Cup</v>
          </cell>
          <cell r="D89" t="str">
            <v>Jamie Brown</v>
          </cell>
          <cell r="E89" t="str">
            <v>07946 463894</v>
          </cell>
          <cell r="F89" t="str">
            <v>BHS</v>
          </cell>
          <cell r="G89" t="str">
            <v>Mayfields 1</v>
          </cell>
          <cell r="H89" t="str">
            <v>psvathletic@yahoo.co.uk</v>
          </cell>
          <cell r="I89" t="str">
            <v>4 Corona Road</v>
          </cell>
          <cell r="J89" t="str">
            <v>Port Sunlight</v>
          </cell>
          <cell r="K89" t="str">
            <v>Wirral</v>
          </cell>
        </row>
        <row r="90">
          <cell r="B90" t="str">
            <v>Shaftesbury Youth</v>
          </cell>
          <cell r="C90" t="str">
            <v>Sunday Amateur Cup</v>
          </cell>
          <cell r="D90" t="str">
            <v>Phil Nugent</v>
          </cell>
          <cell r="E90" t="str">
            <v>608 7165</v>
          </cell>
          <cell r="F90" t="str">
            <v>CWFL</v>
          </cell>
          <cell r="G90" t="str">
            <v>Memorial Groun2</v>
          </cell>
          <cell r="H90" t="str">
            <v>pnugent@shaftesburyyouthclub.org.uk</v>
          </cell>
          <cell r="I90" t="str">
            <v>Shaftesbury Youth Club, Mendip Road</v>
          </cell>
          <cell r="J90" t="str">
            <v>Prenton</v>
          </cell>
          <cell r="K90" t="str">
            <v>Wirral</v>
          </cell>
        </row>
        <row r="91">
          <cell r="B91" t="str">
            <v>Swan FC</v>
          </cell>
          <cell r="C91" t="str">
            <v>Sunday Amateur Cup</v>
          </cell>
          <cell r="D91" t="str">
            <v>Linda Haywood</v>
          </cell>
          <cell r="E91" t="str">
            <v>608 6318/ 07581 481484</v>
          </cell>
          <cell r="F91" t="str">
            <v>BHS</v>
          </cell>
          <cell r="G91" t="str">
            <v>Plymyards 7</v>
          </cell>
          <cell r="H91" t="str">
            <v>evertonian30@yahoo.com</v>
          </cell>
          <cell r="I91" t="str">
            <v>30 Prenton Farm Road</v>
          </cell>
          <cell r="J91" t="str">
            <v>Prenton</v>
          </cell>
          <cell r="K91" t="str">
            <v>Wirral</v>
          </cell>
        </row>
        <row r="92">
          <cell r="B92" t="str">
            <v>Telegraph</v>
          </cell>
          <cell r="C92" t="str">
            <v>Sunday Amateur Cup</v>
          </cell>
          <cell r="D92" t="str">
            <v>Alan Teece</v>
          </cell>
          <cell r="E92" t="str">
            <v>07930 172616</v>
          </cell>
          <cell r="F92" t="str">
            <v>BHS</v>
          </cell>
          <cell r="G92" t="str">
            <v>Levers 1</v>
          </cell>
          <cell r="H92" t="str">
            <v>ajtbuilders@yahoo.co.uk</v>
          </cell>
          <cell r="I92" t="str">
            <v>14 Kimberley Road</v>
          </cell>
          <cell r="J92" t="str">
            <v>Wallasey</v>
          </cell>
          <cell r="K92" t="str">
            <v>Wirral</v>
          </cell>
        </row>
        <row r="93">
          <cell r="B93" t="str">
            <v>The Dell</v>
          </cell>
          <cell r="C93" t="str">
            <v>Sunday Amateur Cup</v>
          </cell>
          <cell r="D93" t="str">
            <v>Mike Edge</v>
          </cell>
          <cell r="E93" t="str">
            <v>677 9029 / 07845 287055</v>
          </cell>
          <cell r="F93" t="str">
            <v>BHS</v>
          </cell>
          <cell r="G93" t="str">
            <v>Oval 3</v>
          </cell>
          <cell r="H93" t="str">
            <v>callieedge@hotmail.co.uk</v>
          </cell>
          <cell r="I93" t="str">
            <v xml:space="preserve">67 ForWay </v>
          </cell>
          <cell r="J93" t="str">
            <v>Upton</v>
          </cell>
          <cell r="K93" t="str">
            <v>Wirral</v>
          </cell>
        </row>
        <row r="94">
          <cell r="B94" t="str">
            <v>Upton FC</v>
          </cell>
          <cell r="C94" t="str">
            <v>Sunday Amateur Cup</v>
          </cell>
          <cell r="D94" t="str">
            <v>Stephen Turk</v>
          </cell>
          <cell r="E94" t="str">
            <v>07977 720071</v>
          </cell>
          <cell r="F94" t="str">
            <v>WALL</v>
          </cell>
          <cell r="G94" t="str">
            <v>Lingham Park 3</v>
          </cell>
          <cell r="H94" t="str">
            <v>s.turk1@ntlworld.com</v>
          </cell>
          <cell r="I94" t="str">
            <v>58 Waterpark Road</v>
          </cell>
          <cell r="J94" t="str">
            <v xml:space="preserve"> Prenton</v>
          </cell>
          <cell r="K94" t="str">
            <v>Wirral</v>
          </cell>
        </row>
        <row r="95">
          <cell r="B95" t="str">
            <v>West Kirby &amp; Wasps</v>
          </cell>
          <cell r="C95" t="str">
            <v>Sunday Amateur Cup</v>
          </cell>
          <cell r="D95" t="str">
            <v>Margaret Hopkins</v>
          </cell>
          <cell r="E95" t="str">
            <v>639 4859 / 07730 616940</v>
          </cell>
          <cell r="F95" t="str">
            <v>Chs U21s</v>
          </cell>
          <cell r="G95" t="str">
            <v>Marine Park</v>
          </cell>
          <cell r="H95" t="str">
            <v>margarethopkins@yahoo.co.uk</v>
          </cell>
          <cell r="I95" t="str">
            <v>6 Berkeley Drive</v>
          </cell>
          <cell r="J95" t="str">
            <v>Wallasey</v>
          </cell>
          <cell r="K95" t="str">
            <v>Wirral</v>
          </cell>
        </row>
        <row r="96">
          <cell r="B96" t="str">
            <v>Western Victoria First</v>
          </cell>
          <cell r="C96" t="str">
            <v>Sunday Amateur Cup</v>
          </cell>
          <cell r="D96" t="str">
            <v>Graham Fisher</v>
          </cell>
          <cell r="E96" t="str">
            <v>644 8863 / 07889354082</v>
          </cell>
          <cell r="F96" t="str">
            <v>BHS</v>
          </cell>
          <cell r="G96" t="str">
            <v>Plymyards 3</v>
          </cell>
          <cell r="H96" t="str">
            <v>grahamfisher009@hotmail.com</v>
          </cell>
          <cell r="I96" t="str">
            <v xml:space="preserve">30 WelforAvenue  </v>
          </cell>
          <cell r="J96" t="str">
            <v>Prenton</v>
          </cell>
          <cell r="K96" t="str">
            <v>Wirral</v>
          </cell>
        </row>
        <row r="98">
          <cell r="B98" t="str">
            <v>Wallasey Mens</v>
          </cell>
          <cell r="C98" t="str">
            <v>Sunday Amateur Cup</v>
          </cell>
          <cell r="D98" t="str">
            <v>Mark Tolcher</v>
          </cell>
          <cell r="E98" t="str">
            <v>07703 581906</v>
          </cell>
          <cell r="F98" t="str">
            <v>WALL</v>
          </cell>
          <cell r="G98" t="str">
            <v>Harrison 1</v>
          </cell>
          <cell r="H98" t="str">
            <v>mark.tolcher@electriccableconnections.co.uk</v>
          </cell>
          <cell r="I98" t="str">
            <v>11 Seabank Road</v>
          </cell>
          <cell r="J98" t="str">
            <v>Wallasey</v>
          </cell>
          <cell r="K98" t="str">
            <v>Wirral</v>
          </cell>
        </row>
        <row r="99">
          <cell r="B99" t="str">
            <v xml:space="preserve">Sutton Casuals </v>
          </cell>
          <cell r="C99" t="str">
            <v>Sunday Amateur Cup</v>
          </cell>
          <cell r="D99" t="str">
            <v>Su Neill</v>
          </cell>
          <cell r="E99" t="str">
            <v>07912 345401</v>
          </cell>
          <cell r="F99" t="str">
            <v>CSL</v>
          </cell>
          <cell r="G99" t="str">
            <v>Netherpool</v>
          </cell>
          <cell r="H99" t="str">
            <v>neillsu37@gmail.com</v>
          </cell>
          <cell r="I99" t="str">
            <v>39 Rossmore RoaWest</v>
          </cell>
          <cell r="J99" t="str">
            <v xml:space="preserve"> Ellesmere Port</v>
          </cell>
          <cell r="K99" t="str">
            <v>South Wirral</v>
          </cell>
        </row>
        <row r="104">
          <cell r="B104" t="str">
            <v>Bedford FC</v>
          </cell>
          <cell r="C104" t="str">
            <v>Sunday Junior Cup</v>
          </cell>
          <cell r="D104" t="str">
            <v>Craig Healey</v>
          </cell>
          <cell r="E104" t="str">
            <v>07539 376304</v>
          </cell>
          <cell r="F104" t="str">
            <v>BHS</v>
          </cell>
          <cell r="G104" t="str">
            <v>Bebington Oval 2</v>
          </cell>
          <cell r="H104" t="str">
            <v>craigmhealey@gmail.com</v>
          </cell>
          <cell r="I104" t="str">
            <v>4 Manton Court, 67 North Road</v>
          </cell>
          <cell r="J104" t="str">
            <v>Birkenhead</v>
          </cell>
          <cell r="K104" t="str">
            <v>Wirral</v>
          </cell>
        </row>
        <row r="105">
          <cell r="B105" t="str">
            <v>Cad Athletic</v>
          </cell>
          <cell r="C105" t="str">
            <v>Sunday Junior Cup</v>
          </cell>
          <cell r="D105" t="str">
            <v>John Griffiths</v>
          </cell>
          <cell r="E105" t="str">
            <v>07402 758269</v>
          </cell>
          <cell r="F105" t="str">
            <v>BHS</v>
          </cell>
          <cell r="G105" t="str">
            <v>Levers 1</v>
          </cell>
          <cell r="H105" t="str">
            <v>johngriffiths28@yahoo.com</v>
          </cell>
          <cell r="I105" t="str">
            <v xml:space="preserve"> 583 New Chester Road</v>
          </cell>
          <cell r="J105" t="str">
            <v>Rock Ferry</v>
          </cell>
          <cell r="K105" t="str">
            <v>Wirral</v>
          </cell>
        </row>
        <row r="106">
          <cell r="B106" t="str">
            <v>Cemex FC</v>
          </cell>
          <cell r="C106" t="str">
            <v>Sunday Junior Cup</v>
          </cell>
          <cell r="D106" t="str">
            <v>Marc Crane</v>
          </cell>
          <cell r="E106" t="str">
            <v>07892 921292</v>
          </cell>
          <cell r="F106" t="str">
            <v>BHS</v>
          </cell>
          <cell r="G106" t="str">
            <v>St Mary’s</v>
          </cell>
          <cell r="H106" t="str">
            <v>m.j.crane@hotmail.com</v>
          </cell>
          <cell r="I106" t="str">
            <v>30 Pickering Road</v>
          </cell>
          <cell r="J106" t="str">
            <v>New Brighton</v>
          </cell>
          <cell r="K106" t="str">
            <v>Wirral</v>
          </cell>
        </row>
        <row r="107">
          <cell r="B107" t="str">
            <v>Champions Bar</v>
          </cell>
          <cell r="C107" t="str">
            <v>Sunday Junior Cup</v>
          </cell>
          <cell r="D107" t="str">
            <v>Chris Lally</v>
          </cell>
          <cell r="E107" t="str">
            <v>07487 730459</v>
          </cell>
          <cell r="F107" t="str">
            <v>BHS</v>
          </cell>
          <cell r="G107" t="str">
            <v>Upton Park 2</v>
          </cell>
          <cell r="H107" t="str">
            <v>chrislally90@gmail.com</v>
          </cell>
          <cell r="I107" t="str">
            <v>39 Egerton Street</v>
          </cell>
          <cell r="J107" t="str">
            <v>New Brighton</v>
          </cell>
          <cell r="K107" t="str">
            <v>Wirral</v>
          </cell>
        </row>
        <row r="108">
          <cell r="B108" t="str">
            <v>Coach &amp; Horses</v>
          </cell>
          <cell r="C108" t="str">
            <v>Sunday Junior Cup</v>
          </cell>
          <cell r="D108" t="str">
            <v>Grant Whitaker</v>
          </cell>
          <cell r="E108" t="str">
            <v>07470 314709</v>
          </cell>
          <cell r="F108" t="str">
            <v>BHS</v>
          </cell>
          <cell r="G108" t="str">
            <v>Upton Park 2</v>
          </cell>
          <cell r="H108" t="str">
            <v>grant_whitaker@outlook.com</v>
          </cell>
          <cell r="I108" t="str">
            <v>14 Hoylake Road</v>
          </cell>
          <cell r="J108" t="str">
            <v>Moreton</v>
          </cell>
          <cell r="K108" t="str">
            <v>Wirral</v>
          </cell>
        </row>
        <row r="109">
          <cell r="B109" t="str">
            <v>Eastham Rangers</v>
          </cell>
          <cell r="C109" t="str">
            <v>Sunday Junior Cup</v>
          </cell>
          <cell r="D109" t="str">
            <v>Kevin Harris</v>
          </cell>
          <cell r="E109" t="str">
            <v>327 2998 / 07983 451513</v>
          </cell>
          <cell r="F109" t="str">
            <v>WALL</v>
          </cell>
          <cell r="G109" t="str">
            <v>Plymyards 8</v>
          </cell>
          <cell r="H109" t="str">
            <v>Kevin.harris23@ntlworld.com</v>
          </cell>
          <cell r="I109" t="str">
            <v>3 Wharfedale Drive</v>
          </cell>
          <cell r="J109" t="str">
            <v>Eastham</v>
          </cell>
          <cell r="K109" t="str">
            <v>Wirral</v>
          </cell>
        </row>
        <row r="110">
          <cell r="B110" t="str">
            <v>Groves Athletic</v>
          </cell>
          <cell r="C110" t="str">
            <v>Sunday Junior Cup</v>
          </cell>
          <cell r="D110" t="str">
            <v>Mark Jones</v>
          </cell>
          <cell r="E110" t="str">
            <v>07590 500770</v>
          </cell>
          <cell r="F110" t="str">
            <v>CSL</v>
          </cell>
          <cell r="G110" t="str">
            <v>Grove SSC</v>
          </cell>
          <cell r="H110" t="str">
            <v>autorevive@hotmail.com</v>
          </cell>
          <cell r="I110" t="str">
            <v>9 HurforAvenue</v>
          </cell>
          <cell r="J110" t="str">
            <v xml:space="preserve"> Ellesmere Port</v>
          </cell>
          <cell r="K110" t="str">
            <v>South Wirral</v>
          </cell>
        </row>
        <row r="111">
          <cell r="B111" t="str">
            <v>Halfway House Wirral</v>
          </cell>
          <cell r="C111" t="str">
            <v>Sunday Junior Cup</v>
          </cell>
          <cell r="D111" t="str">
            <v>Mike Palin</v>
          </cell>
          <cell r="E111" t="str">
            <v>334 7066 / 07803 895349</v>
          </cell>
          <cell r="F111" t="str">
            <v>WALL</v>
          </cell>
          <cell r="G111" t="str">
            <v>Levers 4</v>
          </cell>
          <cell r="H111" t="str">
            <v>mikepalin@live.co.uk</v>
          </cell>
          <cell r="I111" t="str">
            <v>2 Rickaby Close</v>
          </cell>
          <cell r="J111" t="str">
            <v>Bromborough</v>
          </cell>
          <cell r="K111" t="str">
            <v>Wirral</v>
          </cell>
        </row>
        <row r="112">
          <cell r="B112" t="str">
            <v>MSC Eastham</v>
          </cell>
          <cell r="C112" t="str">
            <v>Sunday Junior Cup</v>
          </cell>
          <cell r="D112" t="str">
            <v>Paul Gee</v>
          </cell>
          <cell r="E112" t="str">
            <v>538 1178 / 07415 377040</v>
          </cell>
          <cell r="F112" t="str">
            <v>BHS</v>
          </cell>
          <cell r="G112" t="str">
            <v>Riverside</v>
          </cell>
          <cell r="H112" t="str">
            <v>paul-gee@hotmail.co.uk</v>
          </cell>
          <cell r="I112" t="str">
            <v>17 Picton Close</v>
          </cell>
          <cell r="J112" t="str">
            <v>Eastham</v>
          </cell>
          <cell r="K112" t="str">
            <v>Wirral</v>
          </cell>
        </row>
        <row r="113">
          <cell r="B113" t="str">
            <v>Neston Nomads</v>
          </cell>
          <cell r="C113" t="str">
            <v>Sunday Junior Cup</v>
          </cell>
          <cell r="D113" t="str">
            <v>Keith Penny</v>
          </cell>
          <cell r="E113" t="str">
            <v>327 6356 (07710 854600)</v>
          </cell>
          <cell r="G113" t="str">
            <v xml:space="preserve">Neston Rec </v>
          </cell>
          <cell r="H113" t="str">
            <v>kpenny@the-priory.co.uk</v>
          </cell>
          <cell r="I113" t="str">
            <v>Netherleigh Mill Lane</v>
          </cell>
          <cell r="J113" t="str">
            <v>Willaston</v>
          </cell>
          <cell r="K113" t="str">
            <v>Wirral</v>
          </cell>
        </row>
        <row r="114">
          <cell r="B114" t="str">
            <v>Oval FC</v>
          </cell>
          <cell r="C114" t="str">
            <v>Sunday Junior Cup</v>
          </cell>
          <cell r="D114" t="str">
            <v>Loyd Whitby</v>
          </cell>
          <cell r="E114" t="str">
            <v>903 5329/07742 477870</v>
          </cell>
          <cell r="F114" t="str">
            <v>BHS</v>
          </cell>
          <cell r="G114" t="str">
            <v>Mayfields 1</v>
          </cell>
          <cell r="H114" t="str">
            <v>loydwhitby@msn.com</v>
          </cell>
          <cell r="I114" t="str">
            <v>3 Mayfields South</v>
          </cell>
          <cell r="J114" t="str">
            <v>New Ferry</v>
          </cell>
          <cell r="K114" t="str">
            <v>Wirral</v>
          </cell>
        </row>
        <row r="115">
          <cell r="B115" t="str">
            <v>Pilot Boat</v>
          </cell>
          <cell r="C115" t="str">
            <v>Sunday Junior Cup</v>
          </cell>
          <cell r="D115" t="str">
            <v>Tom Rutter</v>
          </cell>
          <cell r="E115" t="str">
            <v>07854 289127</v>
          </cell>
          <cell r="F115" t="str">
            <v>WALL</v>
          </cell>
          <cell r="G115" t="str">
            <v>Belvidere</v>
          </cell>
          <cell r="H115" t="str">
            <v>t.rutter92@googlemail.com</v>
          </cell>
          <cell r="I115" t="str">
            <v>21 Valkyrie Road</v>
          </cell>
          <cell r="J115" t="str">
            <v>Wallasey</v>
          </cell>
          <cell r="K115" t="str">
            <v>Wirral</v>
          </cell>
        </row>
        <row r="116">
          <cell r="B116" t="str">
            <v>PLCCFC</v>
          </cell>
          <cell r="C116" t="str">
            <v>Sunday Junior Cup</v>
          </cell>
          <cell r="D116" t="str">
            <v>Ben Charlton</v>
          </cell>
          <cell r="E116" t="str">
            <v>07960 000794</v>
          </cell>
          <cell r="F116" t="str">
            <v>WALL</v>
          </cell>
          <cell r="G116" t="str">
            <v>Central park 2</v>
          </cell>
          <cell r="H116" t="str">
            <v>bencharlton4@hotmail.com</v>
          </cell>
          <cell r="I116" t="str">
            <v>41 Broughton Road</v>
          </cell>
          <cell r="J116" t="str">
            <v>Wallasey</v>
          </cell>
          <cell r="K116" t="str">
            <v>Wirral</v>
          </cell>
        </row>
        <row r="117">
          <cell r="B117" t="str">
            <v>Poulton Vics</v>
          </cell>
          <cell r="C117" t="str">
            <v>Sunday Junior Cup</v>
          </cell>
          <cell r="D117" t="str">
            <v>Elaine Palliser</v>
          </cell>
          <cell r="E117" t="str">
            <v>638 8038 / 07908 211727</v>
          </cell>
          <cell r="F117" t="str">
            <v>WALL</v>
          </cell>
          <cell r="G117" t="str">
            <v>Wallacre 2</v>
          </cell>
          <cell r="H117" t="str">
            <v>ejpalliser@msn.com</v>
          </cell>
          <cell r="I117" t="str">
            <v>25 Station Road</v>
          </cell>
          <cell r="J117" t="str">
            <v>Wallasey</v>
          </cell>
          <cell r="K117" t="str">
            <v>Wirral</v>
          </cell>
        </row>
        <row r="118">
          <cell r="B118" t="str">
            <v>Poulton Vics Youth</v>
          </cell>
          <cell r="C118" t="str">
            <v>Sunday Junior Cup</v>
          </cell>
          <cell r="D118" t="str">
            <v>Lindsey Evans</v>
          </cell>
          <cell r="E118" t="str">
            <v>07725 592390</v>
          </cell>
          <cell r="F118" t="str">
            <v>WALL</v>
          </cell>
          <cell r="G118" t="str">
            <v>Central Park 1</v>
          </cell>
          <cell r="H118" t="str">
            <v>lindsey.evans4@ntlworld.com</v>
          </cell>
          <cell r="I118" t="str">
            <v>7 Tulip Avenue</v>
          </cell>
          <cell r="J118" t="str">
            <v>Claughton</v>
          </cell>
          <cell r="K118" t="str">
            <v>Wirral</v>
          </cell>
        </row>
        <row r="119">
          <cell r="B119" t="str">
            <v>Purple Olive SC</v>
          </cell>
          <cell r="C119" t="str">
            <v>Sunday Junior Cup</v>
          </cell>
          <cell r="D119" t="str">
            <v>Tom Colclough</v>
          </cell>
          <cell r="E119" t="str">
            <v>07718 165677</v>
          </cell>
          <cell r="F119" t="str">
            <v>CSL</v>
          </cell>
          <cell r="G119" t="str">
            <v>Vauxhall Sports Club</v>
          </cell>
          <cell r="H119" t="str">
            <v>tdc48@hotmail.co.uk</v>
          </cell>
          <cell r="I119" t="str">
            <v>15 Wilmslow Drive</v>
          </cell>
          <cell r="J119" t="str">
            <v xml:space="preserve"> Ellesmere Port</v>
          </cell>
          <cell r="K119" t="str">
            <v>South Wirral</v>
          </cell>
        </row>
        <row r="120">
          <cell r="B120" t="str">
            <v>Queens Liscard</v>
          </cell>
          <cell r="C120" t="str">
            <v>Sunday Junior Cup</v>
          </cell>
          <cell r="D120" t="str">
            <v>Ray Cobain</v>
          </cell>
          <cell r="E120" t="str">
            <v>07469 794361</v>
          </cell>
          <cell r="F120" t="str">
            <v>WALL</v>
          </cell>
          <cell r="G120" t="str">
            <v>Central Park 1</v>
          </cell>
          <cell r="H120" t="str">
            <v>raymondocockbain@gmail.com</v>
          </cell>
          <cell r="I120" t="str">
            <v>5 Karslake Road</v>
          </cell>
          <cell r="J120" t="str">
            <v>Wallasey</v>
          </cell>
          <cell r="K120" t="str">
            <v>Wirral</v>
          </cell>
        </row>
        <row r="121">
          <cell r="B121" t="str">
            <v>Rangers Breaks</v>
          </cell>
          <cell r="C121" t="str">
            <v>Sunday Junior Cup</v>
          </cell>
          <cell r="D121" t="str">
            <v>Alf Roberts</v>
          </cell>
          <cell r="E121" t="str">
            <v>644 9954 / 07522 410382</v>
          </cell>
          <cell r="F121" t="str">
            <v>BHS</v>
          </cell>
          <cell r="G121" t="str">
            <v>Levers 3</v>
          </cell>
          <cell r="H121" t="str">
            <v>alfroberts@talktalk.net</v>
          </cell>
          <cell r="I121" t="str">
            <v>8 Cecil Rd</v>
          </cell>
          <cell r="J121" t="str">
            <v>New Ferry</v>
          </cell>
          <cell r="K121" t="str">
            <v>Wirral</v>
          </cell>
        </row>
        <row r="122">
          <cell r="B122" t="str">
            <v>St Andrews Utd</v>
          </cell>
          <cell r="C122" t="str">
            <v>Sunday Junior Cup</v>
          </cell>
          <cell r="D122" t="str">
            <v>Susan Flatman</v>
          </cell>
          <cell r="E122" t="str">
            <v>639 6967 (07815 635831)</v>
          </cell>
          <cell r="F122" t="str">
            <v>WALL</v>
          </cell>
          <cell r="G122" t="str">
            <v>Wallacre 1</v>
          </cell>
          <cell r="H122" t="str">
            <v>robflatman@btinternet.com</v>
          </cell>
          <cell r="I122" t="str">
            <v>35 Sandymount Drive</v>
          </cell>
          <cell r="J122" t="str">
            <v>Wallasey</v>
          </cell>
          <cell r="K122" t="str">
            <v>Wirral</v>
          </cell>
        </row>
        <row r="123">
          <cell r="B123" t="str">
            <v>Stanleys Cask</v>
          </cell>
          <cell r="C123" t="str">
            <v>Sunday Junior Cup</v>
          </cell>
          <cell r="D123" t="str">
            <v>Mike Mendez</v>
          </cell>
          <cell r="E123" t="str">
            <v>678 4967 / 07887 858579</v>
          </cell>
          <cell r="F123" t="str">
            <v>WALL</v>
          </cell>
          <cell r="G123" t="str">
            <v>Wallacre  2</v>
          </cell>
          <cell r="H123" t="str">
            <v>phoenixfc@live.co.uk</v>
          </cell>
          <cell r="I123" t="str">
            <v>82 Birket Avenue</v>
          </cell>
          <cell r="J123" t="str">
            <v>Leasowe</v>
          </cell>
          <cell r="K123" t="str">
            <v>Wirral</v>
          </cell>
        </row>
        <row r="124">
          <cell r="B124" t="str">
            <v>The Cat</v>
          </cell>
          <cell r="C124" t="str">
            <v>Sunday Junior Cup</v>
          </cell>
          <cell r="D124" t="str">
            <v>Phil Melvin</v>
          </cell>
          <cell r="E124" t="str">
            <v>201 6546 / 07912 343746</v>
          </cell>
          <cell r="F124" t="str">
            <v>CSL</v>
          </cell>
          <cell r="G124" t="str">
            <v>Netherpool</v>
          </cell>
          <cell r="H124" t="str">
            <v>ph12mel@outlook.com</v>
          </cell>
          <cell r="I124" t="str">
            <v>9 Rannoch Close</v>
          </cell>
          <cell r="J124" t="str">
            <v>Gt Sutton</v>
          </cell>
          <cell r="K124" t="str">
            <v>South Wirral</v>
          </cell>
        </row>
        <row r="125">
          <cell r="B125" t="str">
            <v>Upton Town FC</v>
          </cell>
          <cell r="C125" t="str">
            <v>Sunday Junior Cup</v>
          </cell>
          <cell r="D125" t="str">
            <v>Stephen Turk</v>
          </cell>
          <cell r="E125" t="str">
            <v>07977 720071</v>
          </cell>
          <cell r="F125" t="str">
            <v>WALL</v>
          </cell>
          <cell r="G125" t="str">
            <v>Upton Park 1</v>
          </cell>
          <cell r="H125" t="str">
            <v>s.turk1@ntlworld.com</v>
          </cell>
          <cell r="I125" t="str">
            <v>58 Waterpark Road</v>
          </cell>
          <cell r="J125" t="str">
            <v>Prenton</v>
          </cell>
          <cell r="K125" t="str">
            <v>Wirral</v>
          </cell>
        </row>
        <row r="126">
          <cell r="B126" t="str">
            <v>Victoria Colts</v>
          </cell>
          <cell r="C126" t="str">
            <v>Sunday Junior Cup</v>
          </cell>
          <cell r="D126" t="str">
            <v>Paul Oats</v>
          </cell>
          <cell r="E126" t="str">
            <v>652 6118 / 07778 495294</v>
          </cell>
          <cell r="F126" t="str">
            <v>BHS</v>
          </cell>
          <cell r="G126" t="str">
            <v>Levers 2</v>
          </cell>
          <cell r="H126" t="str">
            <v>Paul.oates@live.co.uk</v>
          </cell>
          <cell r="I126" t="str">
            <v>Flat 2B 18 Bidston Road</v>
          </cell>
          <cell r="J126" t="str">
            <v>Prenton</v>
          </cell>
          <cell r="K126" t="str">
            <v>Wirral</v>
          </cell>
        </row>
        <row r="127">
          <cell r="B127" t="str">
            <v>Wirral Hundred FC</v>
          </cell>
          <cell r="C127" t="str">
            <v>Sunday Junior Cup</v>
          </cell>
          <cell r="D127" t="str">
            <v>Adam Broome</v>
          </cell>
          <cell r="E127" t="str">
            <v>07929 059434</v>
          </cell>
          <cell r="F127" t="str">
            <v>BHS</v>
          </cell>
          <cell r="G127" t="str">
            <v>St Mary’s</v>
          </cell>
          <cell r="H127" t="str">
            <v>adstar21@aol.com</v>
          </cell>
          <cell r="I127" t="str">
            <v>138 Ganneys Meadow Road</v>
          </cell>
          <cell r="J127" t="str">
            <v>Woodchurch</v>
          </cell>
          <cell r="K127" t="str">
            <v>Wirral</v>
          </cell>
        </row>
        <row r="128">
          <cell r="B128" t="str">
            <v>Wirral Radio</v>
          </cell>
          <cell r="C128" t="str">
            <v>Sunday Junior Cup</v>
          </cell>
          <cell r="D128" t="str">
            <v>Edward Taylor</v>
          </cell>
          <cell r="E128" t="str">
            <v>07548 434796</v>
          </cell>
          <cell r="F128" t="str">
            <v>BHS</v>
          </cell>
          <cell r="G128" t="str">
            <v>Plymyards 9</v>
          </cell>
          <cell r="H128" t="str">
            <v>et2t23@gmail.com</v>
          </cell>
          <cell r="I128" t="str">
            <v xml:space="preserve">123 Arthur Street  </v>
          </cell>
          <cell r="J128" t="str">
            <v>Birkenhead</v>
          </cell>
          <cell r="K128" t="str">
            <v>Wirral</v>
          </cell>
        </row>
        <row r="129">
          <cell r="B129" t="str">
            <v>Wirral SB FC</v>
          </cell>
          <cell r="C129" t="str">
            <v>Sunday Junior Cup</v>
          </cell>
          <cell r="D129" t="str">
            <v>Peter Leay</v>
          </cell>
          <cell r="E129" t="str">
            <v>07850 139950</v>
          </cell>
          <cell r="F129" t="str">
            <v>WALL</v>
          </cell>
          <cell r="G129" t="str">
            <v>Ridgewood Park 2</v>
          </cell>
          <cell r="H129" t="str">
            <v>wirralsb@gmail.com</v>
          </cell>
          <cell r="I129" t="str">
            <v>19 Walsingham Road</v>
          </cell>
          <cell r="J129" t="str">
            <v>Wallasey</v>
          </cell>
          <cell r="K129" t="str">
            <v>Wirral</v>
          </cell>
        </row>
        <row r="131">
          <cell r="B131" t="str">
            <v>AC Hoylake U18s</v>
          </cell>
          <cell r="C131" t="str">
            <v>U18s Youth Cup</v>
          </cell>
          <cell r="D131" t="str">
            <v>Richard Magee</v>
          </cell>
          <cell r="E131" t="str">
            <v>632 5277 / 07916 311804</v>
          </cell>
          <cell r="F131" t="str">
            <v>WALL</v>
          </cell>
          <cell r="G131" t="str">
            <v>Acres Road1</v>
          </cell>
          <cell r="H131" t="str">
            <v>richandlisa@guffitts.wanadoo.co.uk</v>
          </cell>
          <cell r="I131" t="str">
            <v>18 SherwooRoad</v>
          </cell>
          <cell r="J131" t="str">
            <v>Meols</v>
          </cell>
          <cell r="K131" t="str">
            <v>Wirral</v>
          </cell>
        </row>
        <row r="132">
          <cell r="B132" t="str">
            <v>Eastham Rangers Youth</v>
          </cell>
          <cell r="C132" t="str">
            <v>U18s Youth Cup</v>
          </cell>
          <cell r="D132" t="str">
            <v>Kevin Harris</v>
          </cell>
          <cell r="E132" t="str">
            <v>07983 451513</v>
          </cell>
          <cell r="F132" t="str">
            <v>WALL</v>
          </cell>
          <cell r="G132" t="str">
            <v>Plymyards 1</v>
          </cell>
          <cell r="H132" t="str">
            <v>kevin.harris23@ntlworld.com</v>
          </cell>
          <cell r="I132" t="str">
            <v>3 Wharfedale Drive</v>
          </cell>
          <cell r="J132" t="str">
            <v>Eastham</v>
          </cell>
          <cell r="K132" t="str">
            <v>Wirral</v>
          </cell>
        </row>
        <row r="133">
          <cell r="B133" t="str">
            <v>Eastham Rangers Colts</v>
          </cell>
          <cell r="C133" t="str">
            <v>U18s Youth Cup</v>
          </cell>
          <cell r="D133" t="str">
            <v>Kevin Harris</v>
          </cell>
          <cell r="E133" t="str">
            <v>07983 451513</v>
          </cell>
          <cell r="F133" t="str">
            <v>WALL</v>
          </cell>
          <cell r="G133" t="str">
            <v>Plymyards 5</v>
          </cell>
          <cell r="H133" t="str">
            <v>kevin.harris23@ntlworld.com</v>
          </cell>
          <cell r="I133" t="str">
            <v>3 Wharfedale Drive</v>
          </cell>
          <cell r="J133" t="str">
            <v>Eastham</v>
          </cell>
          <cell r="K133" t="str">
            <v>Wirral</v>
          </cell>
        </row>
        <row r="134">
          <cell r="B134" t="str">
            <v>Ellesmere Port Town Youth</v>
          </cell>
          <cell r="C134" t="str">
            <v>U18s Youth Cup</v>
          </cell>
          <cell r="D134" t="str">
            <v>Chrissie Hayes</v>
          </cell>
          <cell r="E134" t="str">
            <v>200 1464 / 07870 598016</v>
          </cell>
          <cell r="F134" t="str">
            <v>EPORT</v>
          </cell>
          <cell r="G134" t="str">
            <v>Whitby SC</v>
          </cell>
          <cell r="H134" t="str">
            <v>ellesmereporttownfc@virginmedia.com</v>
          </cell>
          <cell r="I134" t="str">
            <v>34 Brompton Way</v>
          </cell>
          <cell r="J134" t="str">
            <v>Gt Sutton</v>
          </cell>
          <cell r="K134" t="str">
            <v>South Wirral</v>
          </cell>
        </row>
        <row r="135">
          <cell r="B135" t="str">
            <v>FC Phoenix</v>
          </cell>
          <cell r="C135" t="str">
            <v>U18s Youth Cup</v>
          </cell>
          <cell r="D135" t="str">
            <v>Andrew Parry</v>
          </cell>
          <cell r="E135" t="str">
            <v>638 9211 /07843 618930</v>
          </cell>
          <cell r="F135" t="str">
            <v>WALL</v>
          </cell>
          <cell r="G135" t="str">
            <v>Lingham 1</v>
          </cell>
          <cell r="H135" t="str">
            <v>andyparry1969@gmail.com</v>
          </cell>
          <cell r="I135" t="str">
            <v>89 Gorsedale Road</v>
          </cell>
          <cell r="J135" t="str">
            <v>Wallasey</v>
          </cell>
          <cell r="K135" t="str">
            <v>Wirral</v>
          </cell>
        </row>
        <row r="136">
          <cell r="B136" t="str">
            <v>Heswall (NWYA)</v>
          </cell>
          <cell r="C136" t="str">
            <v>U18s Youth Cup</v>
          </cell>
          <cell r="D136" t="str">
            <v>Ian Riggs</v>
          </cell>
          <cell r="E136" t="str">
            <v>07736 671310</v>
          </cell>
          <cell r="F136" t="str">
            <v>WALL</v>
          </cell>
          <cell r="G136" t="str">
            <v>Gayton Park</v>
          </cell>
          <cell r="H136" t="str">
            <v>ian.riggs@alpla.com</v>
          </cell>
          <cell r="I136" t="str">
            <v>52 Hornby Road</v>
          </cell>
          <cell r="J136" t="str">
            <v>Bromborough</v>
          </cell>
          <cell r="K136" t="str">
            <v>Wirral</v>
          </cell>
        </row>
        <row r="137">
          <cell r="B137" t="str">
            <v>Heswall (WSL)</v>
          </cell>
          <cell r="C137" t="str">
            <v>U18s Youth Cup</v>
          </cell>
          <cell r="D137" t="str">
            <v>Ian Riggs</v>
          </cell>
          <cell r="E137" t="str">
            <v>07736 671310</v>
          </cell>
          <cell r="F137" t="str">
            <v>WALL</v>
          </cell>
          <cell r="G137" t="str">
            <v>Ridgewood 2</v>
          </cell>
          <cell r="H137" t="str">
            <v>ian.riggs@alpla.com</v>
          </cell>
          <cell r="I137" t="str">
            <v>52 Hornby Road</v>
          </cell>
          <cell r="J137" t="str">
            <v>Bromborough</v>
          </cell>
          <cell r="K137" t="str">
            <v>Wirral</v>
          </cell>
        </row>
        <row r="138">
          <cell r="B138" t="str">
            <v>Higher Beb JFC</v>
          </cell>
          <cell r="C138" t="str">
            <v>U18s Youth Cup</v>
          </cell>
          <cell r="D138" t="str">
            <v>Dan Sherratt</v>
          </cell>
          <cell r="E138" t="str">
            <v>645 2669 / 07714 229590</v>
          </cell>
          <cell r="F138" t="str">
            <v>WALL</v>
          </cell>
          <cell r="G138" t="str">
            <v>Kings Lane PF</v>
          </cell>
          <cell r="H138" t="str">
            <v>higherbebingtonjfc@outlook.com</v>
          </cell>
          <cell r="I138" t="str">
            <v>68 Cavendish Drive</v>
          </cell>
          <cell r="J138" t="str">
            <v>Birkenhead</v>
          </cell>
          <cell r="K138" t="str">
            <v>Wirral</v>
          </cell>
        </row>
        <row r="139">
          <cell r="B139" t="str">
            <v>Manor Club</v>
          </cell>
          <cell r="C139" t="str">
            <v>U18s Youth Cup</v>
          </cell>
          <cell r="D139" t="str">
            <v>Andy Prowse</v>
          </cell>
          <cell r="E139" t="str">
            <v>07966 526963</v>
          </cell>
          <cell r="F139" t="str">
            <v>WALL</v>
          </cell>
          <cell r="G139" t="str">
            <v>Manor Park</v>
          </cell>
          <cell r="H139" t="str">
            <v>andiprow@aol.com</v>
          </cell>
          <cell r="I139" t="str">
            <v>18 SeafielDrive</v>
          </cell>
          <cell r="J139" t="str">
            <v>Wallasey</v>
          </cell>
          <cell r="K139" t="str">
            <v>Wirral</v>
          </cell>
        </row>
        <row r="140">
          <cell r="B140" t="str">
            <v>Park Royal</v>
          </cell>
          <cell r="C140" t="str">
            <v>U18s Youth Cup</v>
          </cell>
          <cell r="D140" t="str">
            <v>Mike Smy</v>
          </cell>
          <cell r="E140" t="str">
            <v>07895 588418</v>
          </cell>
          <cell r="F140" t="str">
            <v>WALL</v>
          </cell>
          <cell r="G140" t="str">
            <v>Beb Oval 3</v>
          </cell>
          <cell r="H140" t="str">
            <v>higherbebingtonjfc@outlook.com</v>
          </cell>
          <cell r="I140" t="str">
            <v>Flat 6 23 Claughton Firs</v>
          </cell>
          <cell r="J140" t="str">
            <v>Oxton</v>
          </cell>
          <cell r="K140" t="str">
            <v>Wirral</v>
          </cell>
        </row>
        <row r="141">
          <cell r="B141" t="str">
            <v>Upton Youth FC</v>
          </cell>
          <cell r="C141" t="str">
            <v>U18s Youth Cup</v>
          </cell>
          <cell r="D141" t="str">
            <v>Stephen Turk</v>
          </cell>
          <cell r="E141" t="str">
            <v>07977 720071</v>
          </cell>
          <cell r="F141" t="str">
            <v>WALL</v>
          </cell>
          <cell r="G141" t="str">
            <v>Lingham 2</v>
          </cell>
          <cell r="H141" t="str">
            <v>s.turk1@ntlworld.com</v>
          </cell>
          <cell r="I141" t="str">
            <v>58 Waterpark Road</v>
          </cell>
          <cell r="J141" t="str">
            <v>Prenton</v>
          </cell>
          <cell r="K141" t="str">
            <v>Wirral</v>
          </cell>
        </row>
        <row r="142">
          <cell r="B142" t="str">
            <v>Vauxhall Motors Youth</v>
          </cell>
          <cell r="C142" t="str">
            <v>U18s Youth Cup</v>
          </cell>
          <cell r="D142" t="str">
            <v>Mr Mike Harper</v>
          </cell>
          <cell r="E142" t="str">
            <v>645 4561/ 07817 400202</v>
          </cell>
          <cell r="F142" t="str">
            <v>WCH</v>
          </cell>
          <cell r="G142" t="str">
            <v>Rivacre Park</v>
          </cell>
          <cell r="H142" t="str">
            <v xml:space="preserve">mike.harper@sky.com </v>
          </cell>
          <cell r="I142" t="str">
            <v>26 South View</v>
          </cell>
          <cell r="J142" t="str">
            <v>Bromborough</v>
          </cell>
          <cell r="K142" t="str">
            <v>Wirral</v>
          </cell>
        </row>
        <row r="143">
          <cell r="B143" t="str">
            <v>Wallasey Wanderers</v>
          </cell>
          <cell r="C143" t="str">
            <v>U18s Youth Cup</v>
          </cell>
          <cell r="D143" t="str">
            <v>Donna Reid</v>
          </cell>
          <cell r="E143" t="str">
            <v>07870 601237</v>
          </cell>
          <cell r="F143" t="str">
            <v>WALL</v>
          </cell>
          <cell r="G143" t="str">
            <v>Wallacre Park 1</v>
          </cell>
          <cell r="H143" t="str">
            <v>reid.d5@sky.com</v>
          </cell>
          <cell r="I143" t="str">
            <v>40 Alverstone Road</v>
          </cell>
          <cell r="J143" t="str">
            <v>Wallasey</v>
          </cell>
          <cell r="K143" t="str">
            <v>Wirral</v>
          </cell>
        </row>
        <row r="144">
          <cell r="B144" t="str">
            <v>West Kirby &amp; Wasps</v>
          </cell>
          <cell r="C144" t="str">
            <v>U18s Youth Cup</v>
          </cell>
          <cell r="D144" t="str">
            <v>martin Higby</v>
          </cell>
          <cell r="E144" t="str">
            <v>342 6854 / 07875 592604</v>
          </cell>
          <cell r="F144" t="str">
            <v>WCH</v>
          </cell>
          <cell r="G144" t="str">
            <v>Marine Park</v>
          </cell>
          <cell r="H144" t="str">
            <v>martin179@hotmail.co.uk</v>
          </cell>
          <cell r="I144" t="str">
            <v>9 HollanGrove</v>
          </cell>
          <cell r="J144" t="str">
            <v>Heswall</v>
          </cell>
          <cell r="K144" t="str">
            <v>Wirral</v>
          </cell>
        </row>
        <row r="146">
          <cell r="B146" t="str">
            <v>AC Hoylake Meteors U13s</v>
          </cell>
          <cell r="C146" t="str">
            <v>U13s Minor 'B' Cup</v>
          </cell>
          <cell r="D146" t="str">
            <v>Richard Magee</v>
          </cell>
          <cell r="E146" t="str">
            <v>632 5277 / 07916 311804</v>
          </cell>
          <cell r="F146" t="str">
            <v>WJFL</v>
          </cell>
          <cell r="G146" t="str">
            <v>Acres Road 2</v>
          </cell>
          <cell r="H146" t="str">
            <v>richandlisa@guffitts.wanadoo.co.uk</v>
          </cell>
          <cell r="I146" t="str">
            <v>18 SherwooRoad</v>
          </cell>
          <cell r="J146" t="str">
            <v>Meols</v>
          </cell>
          <cell r="K146" t="str">
            <v>Wirral</v>
          </cell>
        </row>
        <row r="147">
          <cell r="B147" t="str">
            <v>AC Hoylake Comets U13s</v>
          </cell>
          <cell r="C147" t="str">
            <v>U13s Minor 'B' Cup</v>
          </cell>
          <cell r="D147" t="str">
            <v>Richard Magee</v>
          </cell>
          <cell r="E147" t="str">
            <v>632 5277 / 07916 311804</v>
          </cell>
          <cell r="F147" t="str">
            <v>East</v>
          </cell>
          <cell r="G147" t="str">
            <v>Newton Park 1</v>
          </cell>
          <cell r="H147" t="str">
            <v>richandlisa@guffitts.wanadoo.co.uk</v>
          </cell>
          <cell r="I147" t="str">
            <v>18 SherwooRoad</v>
          </cell>
          <cell r="J147" t="str">
            <v>Meols</v>
          </cell>
          <cell r="K147" t="str">
            <v>Wirral</v>
          </cell>
        </row>
        <row r="148">
          <cell r="B148" t="str">
            <v>AC Hoylake Galaxy U13s</v>
          </cell>
          <cell r="C148" t="str">
            <v>U13s Minor 'B' Cup</v>
          </cell>
          <cell r="D148" t="str">
            <v>Richard Magee</v>
          </cell>
          <cell r="E148" t="str">
            <v>632 5277 / 07916 311804</v>
          </cell>
          <cell r="F148" t="str">
            <v>WJFL</v>
          </cell>
          <cell r="G148" t="str">
            <v>Newton Park 1</v>
          </cell>
          <cell r="H148" t="str">
            <v>richandlisa@guffitts.wanadoo.co.uk</v>
          </cell>
          <cell r="I148" t="str">
            <v>18 SherwooRoad</v>
          </cell>
          <cell r="J148" t="str">
            <v>Meols</v>
          </cell>
          <cell r="K148" t="str">
            <v>Wirral</v>
          </cell>
        </row>
        <row r="149">
          <cell r="B149" t="str">
            <v>Birkenhead Youth U13s</v>
          </cell>
          <cell r="C149" t="str">
            <v>U13s Minor 'B' Cup</v>
          </cell>
          <cell r="D149" t="str">
            <v>Dave Ward</v>
          </cell>
          <cell r="E149" t="str">
            <v>201 1963 / 07857 669702</v>
          </cell>
          <cell r="F149" t="str">
            <v>WJFL</v>
          </cell>
          <cell r="G149" t="str">
            <v>St Marys</v>
          </cell>
          <cell r="H149" t="str">
            <v>david.ward67@ntlworld.com</v>
          </cell>
          <cell r="I149" t="str">
            <v>27 Beech Road</v>
          </cell>
          <cell r="J149" t="str">
            <v>Birkenhead</v>
          </cell>
          <cell r="K149" t="str">
            <v>Wirral</v>
          </cell>
        </row>
        <row r="150">
          <cell r="B150" t="str">
            <v>Ellesmere Port Town Rangers U13s</v>
          </cell>
          <cell r="C150" t="str">
            <v>U13s Minor 'B' Cup</v>
          </cell>
          <cell r="D150" t="str">
            <v>Chrissie Hayes</v>
          </cell>
          <cell r="E150" t="str">
            <v>200 1464 / 07870 598016</v>
          </cell>
          <cell r="F150" t="str">
            <v>EAST</v>
          </cell>
          <cell r="G150" t="str">
            <v>Whitby SC</v>
          </cell>
          <cell r="H150" t="str">
            <v>ellesmereporttownfc@virginmedia.com</v>
          </cell>
          <cell r="I150" t="str">
            <v xml:space="preserve"> 34 Brompton Way</v>
          </cell>
          <cell r="J150" t="str">
            <v>Great Sutton</v>
          </cell>
          <cell r="K150" t="str">
            <v>South Wirral</v>
          </cell>
        </row>
        <row r="151">
          <cell r="B151" t="str">
            <v>Ellesmere Port Town Rovers U13s</v>
          </cell>
          <cell r="C151" t="str">
            <v>U13s Minor 'B' Cup</v>
          </cell>
          <cell r="D151" t="str">
            <v>Chrissie Hayes</v>
          </cell>
          <cell r="E151" t="str">
            <v>200 1464 / 07870 598016</v>
          </cell>
          <cell r="F151" t="str">
            <v>EAST</v>
          </cell>
          <cell r="G151" t="str">
            <v>Whitby SC</v>
          </cell>
          <cell r="H151" t="str">
            <v>ellesmereporttownfc@virginmedia.com</v>
          </cell>
          <cell r="I151" t="str">
            <v xml:space="preserve"> 34 Brompton Way</v>
          </cell>
          <cell r="J151" t="str">
            <v>Great Sutton</v>
          </cell>
          <cell r="K151" t="str">
            <v>South Wirral</v>
          </cell>
        </row>
        <row r="152">
          <cell r="B152" t="str">
            <v>Glenavon JFC Hawks U13s</v>
          </cell>
          <cell r="C152" t="str">
            <v>U13s Minor 'B' Cup</v>
          </cell>
          <cell r="D152" t="str">
            <v>John Killen</v>
          </cell>
          <cell r="E152" t="str">
            <v>652 9797 / 07545 188804</v>
          </cell>
          <cell r="F152" t="str">
            <v>EAST</v>
          </cell>
          <cell r="G152" t="str">
            <v>Glen 1</v>
          </cell>
          <cell r="H152" t="str">
            <v>jkillenglenavonjfc@hotmail.co.uk</v>
          </cell>
          <cell r="I152" t="str">
            <v>62 WethersfielRoad</v>
          </cell>
          <cell r="J152" t="str">
            <v>Prenton</v>
          </cell>
          <cell r="K152" t="str">
            <v>Wirral</v>
          </cell>
        </row>
        <row r="153">
          <cell r="B153" t="str">
            <v>Glenavon JFC Eagles U13s</v>
          </cell>
          <cell r="C153" t="str">
            <v>U13s Minor 'B' Cup</v>
          </cell>
          <cell r="D153" t="str">
            <v>John Killen</v>
          </cell>
          <cell r="E153" t="str">
            <v>652 9797 / 07545 188804</v>
          </cell>
          <cell r="F153" t="str">
            <v>EAST</v>
          </cell>
          <cell r="G153" t="str">
            <v>Glen 2</v>
          </cell>
          <cell r="H153" t="str">
            <v>jkillenglenavonjfc@hotmail.co.uk</v>
          </cell>
          <cell r="I153" t="str">
            <v>62 WethersfielRoad</v>
          </cell>
          <cell r="J153" t="str">
            <v>Prenton</v>
          </cell>
          <cell r="K153" t="str">
            <v>Wirral</v>
          </cell>
        </row>
        <row r="154">
          <cell r="B154" t="str">
            <v>Glenavon JFC Sporting U13s</v>
          </cell>
          <cell r="C154" t="str">
            <v>U13s Minor 'B' Cup</v>
          </cell>
          <cell r="D154" t="str">
            <v>John Killen</v>
          </cell>
          <cell r="E154" t="str">
            <v>652 9797 / 07545 188804</v>
          </cell>
          <cell r="F154" t="str">
            <v>EAST</v>
          </cell>
          <cell r="G154" t="str">
            <v>Glen 2</v>
          </cell>
          <cell r="H154" t="str">
            <v>jkillenglenavonjfc@hotmail.co.uk</v>
          </cell>
          <cell r="I154" t="str">
            <v>62 WethersfielRoad</v>
          </cell>
          <cell r="J154" t="str">
            <v>Prenton</v>
          </cell>
          <cell r="K154" t="str">
            <v>Wirral</v>
          </cell>
        </row>
        <row r="155">
          <cell r="B155" t="str">
            <v>Greenleas JFC U13s</v>
          </cell>
          <cell r="C155" t="str">
            <v>U13s Minor 'B' Cup</v>
          </cell>
          <cell r="D155" t="str">
            <v>Jess Beech</v>
          </cell>
          <cell r="E155" t="str">
            <v>07708 696704</v>
          </cell>
          <cell r="F155" t="str">
            <v>EAST</v>
          </cell>
          <cell r="G155" t="str">
            <v>Hilbre High Sch</v>
          </cell>
          <cell r="H155" t="str">
            <v>beechwearsports@outlook.com</v>
          </cell>
          <cell r="I155" t="str">
            <v>7 Agnes Road</v>
          </cell>
          <cell r="J155" t="str">
            <v>Wallasey</v>
          </cell>
          <cell r="K155" t="str">
            <v>Wirral</v>
          </cell>
        </row>
        <row r="156">
          <cell r="B156" t="str">
            <v>Heswall JFC U13s</v>
          </cell>
          <cell r="C156" t="str">
            <v>U13s Minor 'B' Cup</v>
          </cell>
          <cell r="D156" t="str">
            <v>Ian Riggs</v>
          </cell>
          <cell r="E156" t="str">
            <v>07736 671310</v>
          </cell>
          <cell r="F156" t="str">
            <v>EAST</v>
          </cell>
          <cell r="G156" t="str">
            <v>TBA</v>
          </cell>
          <cell r="H156" t="str">
            <v>ian.riggs@alpla.com</v>
          </cell>
          <cell r="I156" t="str">
            <v>52 Hornby Road</v>
          </cell>
          <cell r="J156" t="str">
            <v>Bromborough</v>
          </cell>
          <cell r="K156" t="str">
            <v>Wirral</v>
          </cell>
        </row>
        <row r="157">
          <cell r="B157" t="str">
            <v>Liscard Panthers U13s</v>
          </cell>
          <cell r="C157" t="str">
            <v>U13s Minor 'B' Cup</v>
          </cell>
          <cell r="D157" t="str">
            <v>Steve Pickles</v>
          </cell>
          <cell r="E157" t="str">
            <v>07871 306794</v>
          </cell>
          <cell r="F157" t="str">
            <v>EAST</v>
          </cell>
          <cell r="G157" t="str">
            <v>Central Park 1</v>
          </cell>
          <cell r="H157" t="str">
            <v>stevepic@hotmail.co.uk</v>
          </cell>
          <cell r="I157" t="str">
            <v>35 Ryecroft Road</v>
          </cell>
          <cell r="J157" t="str">
            <v>Wallasey</v>
          </cell>
          <cell r="K157" t="str">
            <v>Wirral</v>
          </cell>
        </row>
        <row r="158">
          <cell r="B158" t="str">
            <v>MSC Eastham U13s</v>
          </cell>
          <cell r="C158" t="str">
            <v>U13s Minor 'B' Cup</v>
          </cell>
          <cell r="D158" t="str">
            <v>Paul Gee</v>
          </cell>
          <cell r="E158" t="str">
            <v>538 1178 / 07415 377040</v>
          </cell>
          <cell r="F158" t="str">
            <v>EAST</v>
          </cell>
          <cell r="G158" t="str">
            <v>Riverside</v>
          </cell>
          <cell r="H158" t="str">
            <v>paul_gee48@hotmail.com</v>
          </cell>
          <cell r="I158" t="str">
            <v>17 Picton Close</v>
          </cell>
          <cell r="J158" t="str">
            <v>Eastham</v>
          </cell>
          <cell r="K158" t="str">
            <v>Wirral</v>
          </cell>
        </row>
        <row r="159">
          <cell r="B159" t="str">
            <v>Neston Nomads U13s</v>
          </cell>
          <cell r="C159" t="str">
            <v>U13s Minor 'B' Cup</v>
          </cell>
          <cell r="D159" t="str">
            <v>Keith Penny</v>
          </cell>
          <cell r="E159" t="str">
            <v>327 6356 / 07710 854600</v>
          </cell>
          <cell r="F159" t="str">
            <v>EAST</v>
          </cell>
          <cell r="G159" t="str">
            <v>Neston Rec</v>
          </cell>
          <cell r="H159" t="str">
            <v>kpenny@the-priory.co.uk</v>
          </cell>
          <cell r="I159" t="str">
            <v>Netherleigh Mill Lane</v>
          </cell>
          <cell r="J159" t="str">
            <v>Willaston</v>
          </cell>
          <cell r="K159" t="str">
            <v>Wirral</v>
          </cell>
        </row>
        <row r="160">
          <cell r="B160" t="str">
            <v>Princes Villa U13s</v>
          </cell>
          <cell r="C160" t="str">
            <v>U13s Minor 'B' Cup</v>
          </cell>
          <cell r="D160" t="str">
            <v>Mrs Cath Barlow</v>
          </cell>
          <cell r="E160" t="str">
            <v>201 1802 / 07986 664870</v>
          </cell>
          <cell r="F160" t="str">
            <v>EAST</v>
          </cell>
          <cell r="G160" t="str">
            <v>Netherpool</v>
          </cell>
          <cell r="H160" t="str">
            <v>cathdaevertonfan@yahoo.co.uk</v>
          </cell>
          <cell r="I160" t="str">
            <v>101 Overpool Road</v>
          </cell>
          <cell r="J160" t="str">
            <v>Ellesmere Port</v>
          </cell>
          <cell r="K160" t="str">
            <v>South Wirral</v>
          </cell>
        </row>
        <row r="161">
          <cell r="B161" t="str">
            <v>Shaftesbury FC U13s</v>
          </cell>
          <cell r="C161" t="str">
            <v>U13s Minor 'B' Cup</v>
          </cell>
          <cell r="D161" t="str">
            <v>Phil Nugent</v>
          </cell>
          <cell r="E161" t="str">
            <v>608 7165</v>
          </cell>
          <cell r="F161" t="str">
            <v>EAST</v>
          </cell>
          <cell r="G161" t="str">
            <v>Memorial Ground</v>
          </cell>
          <cell r="H161" t="str">
            <v>pnugent@shaftesburyyouthclub.org.uk</v>
          </cell>
          <cell r="I161" t="str">
            <v>Shaftesbury Youth Club, Mendip Road</v>
          </cell>
          <cell r="J161" t="str">
            <v>Prenton</v>
          </cell>
          <cell r="K161" t="str">
            <v>Wirral</v>
          </cell>
        </row>
        <row r="162">
          <cell r="B162" t="str">
            <v>Shore Villa JFC U13s</v>
          </cell>
          <cell r="C162" t="str">
            <v>U13s Minor 'B' Cup</v>
          </cell>
          <cell r="D162" t="str">
            <v>Colin Longshaw</v>
          </cell>
          <cell r="E162" t="str">
            <v>343 1386 / 07963 195405</v>
          </cell>
          <cell r="F162" t="str">
            <v>EAST</v>
          </cell>
          <cell r="G162" t="str">
            <v>Plymyards 8</v>
          </cell>
          <cell r="H162" t="str">
            <v>svilla01@virginmedia.com</v>
          </cell>
          <cell r="I162" t="str">
            <v>31 Gotham Road</v>
          </cell>
          <cell r="J162" t="str">
            <v>Spital</v>
          </cell>
          <cell r="K162" t="str">
            <v>Wirral</v>
          </cell>
        </row>
        <row r="163">
          <cell r="B163" t="str">
            <v>Upton JFC U13s</v>
          </cell>
          <cell r="C163" t="str">
            <v>U13s Minor 'B' Cup</v>
          </cell>
          <cell r="D163" t="str">
            <v>Stephen Turk</v>
          </cell>
          <cell r="E163" t="str">
            <v>512 8977 / 07977 720071</v>
          </cell>
          <cell r="F163" t="str">
            <v>WJFL</v>
          </cell>
          <cell r="G163" t="str">
            <v>Upton Park 2</v>
          </cell>
          <cell r="H163" t="str">
            <v>s.turk1@ntlworld.com</v>
          </cell>
          <cell r="I163" t="str">
            <v>58 Waterpark Road</v>
          </cell>
          <cell r="J163" t="str">
            <v>Prenton</v>
          </cell>
          <cell r="K163" t="str">
            <v>Wirral</v>
          </cell>
        </row>
        <row r="164">
          <cell r="B164" t="str">
            <v>Vauxhall Motors U13s</v>
          </cell>
          <cell r="C164" t="str">
            <v>U13s Minor 'B' Cup</v>
          </cell>
          <cell r="D164" t="str">
            <v>Mr Mike Harper</v>
          </cell>
          <cell r="E164" t="str">
            <v>645 4561/ 07817 400202</v>
          </cell>
          <cell r="F164" t="str">
            <v>EAST</v>
          </cell>
          <cell r="G164" t="str">
            <v>Rivacre Park</v>
          </cell>
          <cell r="H164" t="str">
            <v xml:space="preserve">mike.harper@sky.com </v>
          </cell>
          <cell r="I164" t="str">
            <v>26 South View</v>
          </cell>
          <cell r="J164" t="str">
            <v>Bromborough</v>
          </cell>
          <cell r="K164" t="str">
            <v>Wirral</v>
          </cell>
        </row>
        <row r="165">
          <cell r="B165" t="str">
            <v>Victoria Colts U13s</v>
          </cell>
          <cell r="C165" t="str">
            <v>U13s Minor 'B' Cup</v>
          </cell>
          <cell r="D165" t="str">
            <v>Paul Oats</v>
          </cell>
          <cell r="E165" t="str">
            <v>652 6118 / 07778 495294</v>
          </cell>
          <cell r="F165" t="str">
            <v>EAST</v>
          </cell>
          <cell r="G165" t="str">
            <v>Levers 4</v>
          </cell>
          <cell r="H165" t="str">
            <v>Paul.oates@live.co.uk</v>
          </cell>
          <cell r="I165" t="str">
            <v>Flat 2B 18 Bidston Road</v>
          </cell>
          <cell r="J165" t="str">
            <v>Prenton</v>
          </cell>
          <cell r="K165" t="str">
            <v>Wirral</v>
          </cell>
        </row>
        <row r="167">
          <cell r="B167" t="str">
            <v>AC Hoylake Meteors U14s</v>
          </cell>
          <cell r="C167" t="str">
            <v>U14s Minor Cup</v>
          </cell>
          <cell r="D167" t="str">
            <v>Richard Magee</v>
          </cell>
          <cell r="E167" t="str">
            <v>632 5277 / 07916 311804</v>
          </cell>
          <cell r="F167" t="str">
            <v>East</v>
          </cell>
          <cell r="G167" t="str">
            <v>Acres Road 1</v>
          </cell>
          <cell r="H167" t="str">
            <v>richandlisa@guffitts.wanadoo.co.uk</v>
          </cell>
          <cell r="I167" t="str">
            <v>18 SherwooRoad</v>
          </cell>
          <cell r="J167" t="str">
            <v>Meols</v>
          </cell>
          <cell r="K167" t="str">
            <v>Wirral</v>
          </cell>
        </row>
        <row r="168">
          <cell r="B168" t="str">
            <v>AC Hoylake Comets U14s</v>
          </cell>
          <cell r="C168" t="str">
            <v>U14s Minor Cup</v>
          </cell>
          <cell r="D168" t="str">
            <v>Richard Magee</v>
          </cell>
          <cell r="E168" t="str">
            <v>632 5277 / 07916 311804</v>
          </cell>
          <cell r="F168" t="str">
            <v>East</v>
          </cell>
          <cell r="G168" t="str">
            <v>Acres Road 2</v>
          </cell>
          <cell r="H168" t="str">
            <v>richandlisa@guffitts.wanadoo.co.uk</v>
          </cell>
          <cell r="I168" t="str">
            <v>18 SherwooRoad</v>
          </cell>
          <cell r="J168" t="str">
            <v>Meols</v>
          </cell>
          <cell r="K168" t="str">
            <v>Wirral</v>
          </cell>
        </row>
        <row r="169">
          <cell r="B169" t="str">
            <v>AC Wirral Football Academy U14s</v>
          </cell>
          <cell r="C169" t="str">
            <v>U14s Minor Cup</v>
          </cell>
          <cell r="D169" t="str">
            <v>Michael Roberts</v>
          </cell>
          <cell r="E169" t="str">
            <v>07889 967024</v>
          </cell>
          <cell r="F169" t="str">
            <v>East</v>
          </cell>
          <cell r="G169" t="str">
            <v>Wallacre Park 1</v>
          </cell>
          <cell r="H169" t="str">
            <v>michael.roberts483@ntlworld.com</v>
          </cell>
          <cell r="I169" t="str">
            <v>26 Curzon Road</v>
          </cell>
          <cell r="J169" t="str">
            <v>Prenton</v>
          </cell>
          <cell r="K169" t="str">
            <v>Wirral</v>
          </cell>
        </row>
        <row r="170">
          <cell r="B170" t="str">
            <v>Cammell Laird1907 U14s</v>
          </cell>
          <cell r="C170" t="str">
            <v>U14s Minor Cup</v>
          </cell>
          <cell r="D170" t="str">
            <v>Frank Games</v>
          </cell>
          <cell r="E170" t="str">
            <v>07528 829214</v>
          </cell>
          <cell r="F170" t="str">
            <v>EAST</v>
          </cell>
          <cell r="G170" t="str">
            <v>Plymyard1</v>
          </cell>
          <cell r="H170" t="str">
            <v>frankclfc1907fc@gmail.com</v>
          </cell>
          <cell r="I170" t="str">
            <v>29 Kinnerton Close</v>
          </cell>
          <cell r="J170" t="str">
            <v xml:space="preserve">Moreton </v>
          </cell>
          <cell r="K170" t="str">
            <v>Wirral</v>
          </cell>
        </row>
        <row r="171">
          <cell r="B171" t="str">
            <v xml:space="preserve">Ellesmere Port Town U14s </v>
          </cell>
          <cell r="C171" t="str">
            <v>U14s Minor Cup</v>
          </cell>
          <cell r="D171" t="str">
            <v>Chrissie Hayes</v>
          </cell>
          <cell r="E171" t="str">
            <v>200 1464 / 07870 598016</v>
          </cell>
          <cell r="F171" t="str">
            <v>EAST</v>
          </cell>
          <cell r="G171" t="str">
            <v>Whitby SC</v>
          </cell>
          <cell r="H171" t="str">
            <v>ellesmereporttownfc@virginmedia.com</v>
          </cell>
          <cell r="I171" t="str">
            <v xml:space="preserve"> 34 Brompton Way</v>
          </cell>
          <cell r="J171" t="str">
            <v>Great Sutton</v>
          </cell>
          <cell r="K171" t="str">
            <v>South Wirral</v>
          </cell>
        </row>
        <row r="172">
          <cell r="B172" t="str">
            <v>Heswall JFC U14s</v>
          </cell>
          <cell r="C172" t="str">
            <v>U14s Youth Cup</v>
          </cell>
          <cell r="D172" t="str">
            <v>Ian Riggs</v>
          </cell>
          <cell r="E172" t="str">
            <v>07736 671310</v>
          </cell>
          <cell r="F172" t="str">
            <v>EAST</v>
          </cell>
          <cell r="G172" t="str">
            <v>TBA</v>
          </cell>
        </row>
        <row r="173">
          <cell r="B173" t="str">
            <v>Neston Nomads U14s</v>
          </cell>
          <cell r="C173" t="str">
            <v>U14s Minor Cup</v>
          </cell>
          <cell r="D173" t="str">
            <v>Keith Penny</v>
          </cell>
          <cell r="E173" t="str">
            <v>327 6356 / 07710 854600</v>
          </cell>
          <cell r="F173" t="str">
            <v>EAST</v>
          </cell>
          <cell r="G173" t="str">
            <v>Neston Rec</v>
          </cell>
          <cell r="H173" t="str">
            <v>kpenny@the-priory.co.uk</v>
          </cell>
          <cell r="I173" t="str">
            <v>Netherleigh Mill Lane</v>
          </cell>
          <cell r="J173" t="str">
            <v>Willaston</v>
          </cell>
          <cell r="K173" t="str">
            <v>Wirral</v>
          </cell>
        </row>
        <row r="174">
          <cell r="B174" t="str">
            <v>Princes Villa U14s</v>
          </cell>
          <cell r="C174" t="str">
            <v>U14s Minor Cup</v>
          </cell>
          <cell r="D174" t="str">
            <v>Mrs Cath Barlow</v>
          </cell>
          <cell r="E174" t="str">
            <v>201 1802 / 07986 664870</v>
          </cell>
          <cell r="F174" t="str">
            <v>EAST</v>
          </cell>
          <cell r="G174" t="str">
            <v>Netherpool</v>
          </cell>
          <cell r="H174" t="str">
            <v>cathdaevertonfan@yahoo.co.uk</v>
          </cell>
          <cell r="I174" t="str">
            <v>101 Overpool Road</v>
          </cell>
          <cell r="J174" t="str">
            <v>Ellesmere Port</v>
          </cell>
          <cell r="K174" t="str">
            <v>South Wirral</v>
          </cell>
        </row>
        <row r="175">
          <cell r="B175" t="str">
            <v>Shore Villa JFC U14s</v>
          </cell>
          <cell r="C175" t="str">
            <v>U14s Minor Cup</v>
          </cell>
          <cell r="D175" t="str">
            <v>Colin Longshaw</v>
          </cell>
          <cell r="E175" t="str">
            <v>343 1386 / 07963 195405</v>
          </cell>
          <cell r="F175" t="str">
            <v>EAST</v>
          </cell>
          <cell r="G175" t="str">
            <v>Levers 1</v>
          </cell>
          <cell r="H175" t="str">
            <v>svilla01@virginmedia.com</v>
          </cell>
          <cell r="I175" t="str">
            <v>31 Gotham Road</v>
          </cell>
          <cell r="J175" t="str">
            <v>Spital</v>
          </cell>
          <cell r="K175" t="str">
            <v>Wirral</v>
          </cell>
        </row>
        <row r="176">
          <cell r="B176" t="str">
            <v>Upton JFC 14s U14s</v>
          </cell>
          <cell r="C176" t="str">
            <v>U14s Minor Cup</v>
          </cell>
          <cell r="D176" t="str">
            <v>Stephen Turk</v>
          </cell>
          <cell r="E176" t="str">
            <v>512 8977 / 07977 720071</v>
          </cell>
          <cell r="F176" t="str">
            <v>EAST</v>
          </cell>
          <cell r="G176" t="str">
            <v>Upton Park 1</v>
          </cell>
          <cell r="H176" t="str">
            <v>s.turk1@ntlworld.com</v>
          </cell>
          <cell r="I176" t="str">
            <v>58 Waterpark Road</v>
          </cell>
          <cell r="J176" t="str">
            <v>Prenton</v>
          </cell>
          <cell r="K176" t="str">
            <v>Wirral</v>
          </cell>
        </row>
        <row r="177">
          <cell r="B177" t="str">
            <v>Vauxhall Motors U14s</v>
          </cell>
          <cell r="C177" t="str">
            <v>U14s Minor Cup</v>
          </cell>
          <cell r="D177" t="str">
            <v>Mr Mike Harper</v>
          </cell>
          <cell r="E177" t="str">
            <v>645 4561/ 07817 400202</v>
          </cell>
          <cell r="F177" t="str">
            <v>EAST</v>
          </cell>
          <cell r="G177" t="str">
            <v>Rivacre Park</v>
          </cell>
          <cell r="H177" t="str">
            <v xml:space="preserve">mike.harper@sky.com </v>
          </cell>
          <cell r="I177" t="str">
            <v>26 South View</v>
          </cell>
          <cell r="J177" t="str">
            <v>Bromborough</v>
          </cell>
          <cell r="K177" t="str">
            <v>Wirral</v>
          </cell>
        </row>
        <row r="178">
          <cell r="B178" t="str">
            <v>Victoria Colts U14s</v>
          </cell>
          <cell r="C178" t="str">
            <v>U14s Minor Cup</v>
          </cell>
          <cell r="D178" t="str">
            <v>Paul Oats</v>
          </cell>
          <cell r="E178" t="str">
            <v>652 6118 / 07778 495294</v>
          </cell>
          <cell r="F178" t="str">
            <v>EAST</v>
          </cell>
          <cell r="G178" t="str">
            <v>Plymyards 2</v>
          </cell>
          <cell r="H178" t="str">
            <v>Paul.oates@live.co.uk</v>
          </cell>
          <cell r="I178" t="str">
            <v>Flat 2B 18 Bidston Road</v>
          </cell>
          <cell r="J178" t="str">
            <v>Prenton</v>
          </cell>
          <cell r="K178" t="str">
            <v>Wirral</v>
          </cell>
        </row>
        <row r="179">
          <cell r="B179" t="str">
            <v>Wallaseywanderers Phoenix U14s</v>
          </cell>
          <cell r="C179" t="str">
            <v>U14s Minor Cup</v>
          </cell>
          <cell r="D179" t="str">
            <v>Donna Reid</v>
          </cell>
          <cell r="E179" t="str">
            <v>07870 601237</v>
          </cell>
          <cell r="F179" t="str">
            <v>WJFL</v>
          </cell>
          <cell r="G179" t="str">
            <v>Borough Road</v>
          </cell>
          <cell r="H179" t="str">
            <v>reid.d5@sky.com</v>
          </cell>
          <cell r="I179" t="str">
            <v>40 Alverstone Road</v>
          </cell>
          <cell r="J179" t="str">
            <v>Wallasey</v>
          </cell>
          <cell r="K179" t="str">
            <v>Wirral</v>
          </cell>
        </row>
        <row r="180">
          <cell r="B180" t="str">
            <v>Wallaseywanderers Scorpions U14s</v>
          </cell>
          <cell r="C180" t="str">
            <v>U14s Minor Cup</v>
          </cell>
          <cell r="D180" t="str">
            <v>Donna Reid</v>
          </cell>
          <cell r="E180" t="str">
            <v>07870 601237</v>
          </cell>
          <cell r="F180" t="str">
            <v>WJFL</v>
          </cell>
          <cell r="G180" t="str">
            <v>Central Park 2</v>
          </cell>
          <cell r="H180" t="str">
            <v>reid.d5@sky.com</v>
          </cell>
          <cell r="I180" t="str">
            <v>40 Alverstone Road</v>
          </cell>
          <cell r="J180" t="str">
            <v>Wallasey</v>
          </cell>
          <cell r="K180" t="str">
            <v>Wirral</v>
          </cell>
        </row>
        <row r="181">
          <cell r="B181" t="str">
            <v>West Kirby Wasps U14s</v>
          </cell>
          <cell r="C181" t="str">
            <v>U14s Minor Cup</v>
          </cell>
          <cell r="D181" t="str">
            <v>Martin Higby</v>
          </cell>
          <cell r="E181" t="str">
            <v>342 6854 / 07875 592604</v>
          </cell>
          <cell r="F181" t="str">
            <v>EAST</v>
          </cell>
          <cell r="G181" t="str">
            <v>Anglesey Road</v>
          </cell>
          <cell r="H181" t="str">
            <v>martin179@hotmail.co.uk</v>
          </cell>
          <cell r="I181" t="str">
            <v>9 HollanGrove</v>
          </cell>
          <cell r="J181" t="str">
            <v>Heswall</v>
          </cell>
          <cell r="K181" t="str">
            <v>Wirral</v>
          </cell>
        </row>
        <row r="182">
          <cell r="B182" t="str">
            <v>Woodchurch Stars Black U14s</v>
          </cell>
          <cell r="C182" t="str">
            <v>U14s Minor Cup</v>
          </cell>
          <cell r="D182" t="str">
            <v>Glen Turner</v>
          </cell>
          <cell r="E182" t="str">
            <v>07590 904786</v>
          </cell>
          <cell r="F182" t="str">
            <v>EAST</v>
          </cell>
          <cell r="G182" t="str">
            <v>Plymyards</v>
          </cell>
          <cell r="H182" t="str">
            <v>glenturner124@yahoo.com</v>
          </cell>
          <cell r="I182" t="str">
            <v>124 St Oswalds Avenue</v>
          </cell>
          <cell r="J182" t="str">
            <v>Beechwood</v>
          </cell>
          <cell r="K182" t="str">
            <v>Wirral</v>
          </cell>
        </row>
        <row r="183">
          <cell r="B183" t="str">
            <v>Moreton JFC U14s</v>
          </cell>
          <cell r="C183" t="str">
            <v>U14s Youth Cup</v>
          </cell>
          <cell r="D183" t="str">
            <v>Teresa Ross</v>
          </cell>
          <cell r="E183" t="str">
            <v>513 1798 / 07551 940481</v>
          </cell>
          <cell r="F183" t="str">
            <v>EAST</v>
          </cell>
          <cell r="G183" t="str">
            <v>Lingham Park 4</v>
          </cell>
          <cell r="H183" t="str">
            <v>geoffross1973@outlook.com</v>
          </cell>
          <cell r="I183" t="str">
            <v>151 Upton Road</v>
          </cell>
          <cell r="J183" t="str">
            <v xml:space="preserve">Moreton </v>
          </cell>
          <cell r="K183" t="str">
            <v>Wirral</v>
          </cell>
        </row>
        <row r="186">
          <cell r="B186" t="str">
            <v>AC Hoylake Meteors U16</v>
          </cell>
          <cell r="C186" t="str">
            <v>U16s Youth Cup</v>
          </cell>
          <cell r="D186" t="str">
            <v>Richard Magee</v>
          </cell>
          <cell r="E186" t="str">
            <v>632 5277 / 07916 311804</v>
          </cell>
          <cell r="F186" t="str">
            <v>East</v>
          </cell>
          <cell r="G186" t="str">
            <v>Coronation Park 2</v>
          </cell>
          <cell r="H186" t="str">
            <v>richandlisa@guffitts.wanadoo.co.uk</v>
          </cell>
          <cell r="I186" t="str">
            <v>18 SherwooRoad</v>
          </cell>
          <cell r="J186" t="str">
            <v>Meols</v>
          </cell>
          <cell r="K186" t="str">
            <v>Wirral</v>
          </cell>
        </row>
        <row r="187">
          <cell r="B187" t="str">
            <v>AC Hoylake Comets U16</v>
          </cell>
          <cell r="C187" t="str">
            <v>U16s Youth Cup</v>
          </cell>
          <cell r="D187" t="str">
            <v>Richard Magee</v>
          </cell>
          <cell r="E187" t="str">
            <v>632 5277 / 07916 311804</v>
          </cell>
          <cell r="F187" t="str">
            <v>East</v>
          </cell>
          <cell r="G187" t="str">
            <v>Acres Road1</v>
          </cell>
          <cell r="H187" t="str">
            <v>richandlisa@guffitts.wanadoo.co.uk</v>
          </cell>
          <cell r="I187" t="str">
            <v>18 SherwooRoad</v>
          </cell>
          <cell r="J187" t="str">
            <v>Meols</v>
          </cell>
          <cell r="K187" t="str">
            <v>Wirral</v>
          </cell>
        </row>
        <row r="188">
          <cell r="B188" t="str">
            <v>Cammell Laird 1907 U16s</v>
          </cell>
          <cell r="C188" t="str">
            <v>U16s Youth Cup</v>
          </cell>
          <cell r="D188" t="str">
            <v>Frank Games</v>
          </cell>
          <cell r="E188" t="str">
            <v>07528 829214</v>
          </cell>
          <cell r="F188" t="str">
            <v>EAST</v>
          </cell>
          <cell r="G188" t="str">
            <v>Plymyard1</v>
          </cell>
          <cell r="H188" t="str">
            <v>frankclfc1907fc@gmail.com</v>
          </cell>
          <cell r="I188" t="str">
            <v>29 Kinnerton Close</v>
          </cell>
          <cell r="J188" t="str">
            <v xml:space="preserve">Moreton </v>
          </cell>
          <cell r="K188" t="str">
            <v>Wirral</v>
          </cell>
        </row>
        <row r="189">
          <cell r="B189" t="str">
            <v>Glenavon JFC U16</v>
          </cell>
          <cell r="C189" t="str">
            <v>U16s Youth Cup</v>
          </cell>
          <cell r="D189" t="str">
            <v>John Killen</v>
          </cell>
          <cell r="E189" t="str">
            <v>652 9797 / 07545 188804</v>
          </cell>
          <cell r="F189" t="str">
            <v>EAST</v>
          </cell>
          <cell r="G189" t="str">
            <v>Glen 1</v>
          </cell>
          <cell r="H189" t="str">
            <v>jkillenglenavonjfc@hotmail.co.uk</v>
          </cell>
          <cell r="I189" t="str">
            <v>62 WethersfielRoad</v>
          </cell>
          <cell r="J189" t="str">
            <v>Prenton</v>
          </cell>
          <cell r="K189" t="str">
            <v>Wirral</v>
          </cell>
        </row>
        <row r="190">
          <cell r="B190" t="str">
            <v>Heswall Colts U16</v>
          </cell>
          <cell r="C190" t="str">
            <v>U16s Youth Cup</v>
          </cell>
          <cell r="D190" t="str">
            <v>Ian Riggs</v>
          </cell>
          <cell r="E190" t="str">
            <v>07736 671310</v>
          </cell>
          <cell r="F190" t="str">
            <v>EAST</v>
          </cell>
          <cell r="G190" t="str">
            <v>TBA</v>
          </cell>
          <cell r="H190" t="str">
            <v>ian.riggs@alpla.com</v>
          </cell>
          <cell r="I190" t="str">
            <v>52 Hornby Road</v>
          </cell>
          <cell r="J190" t="str">
            <v>Bromborough</v>
          </cell>
          <cell r="K190" t="str">
            <v>Wirral</v>
          </cell>
        </row>
        <row r="191">
          <cell r="B191" t="str">
            <v>Higher Beb JFC U16</v>
          </cell>
          <cell r="C191" t="str">
            <v>U16s Youth Cup</v>
          </cell>
          <cell r="D191" t="str">
            <v>Dan Sherratt</v>
          </cell>
          <cell r="E191" t="str">
            <v>645 2669 / 07714 229590</v>
          </cell>
          <cell r="F191" t="str">
            <v>WJFL</v>
          </cell>
          <cell r="G191" t="str">
            <v>Kings Lane PF</v>
          </cell>
          <cell r="H191" t="str">
            <v>higherbebingtonjfc@outlook.com</v>
          </cell>
          <cell r="I191" t="str">
            <v>68 Cavendish Drive</v>
          </cell>
          <cell r="J191" t="str">
            <v>Birkenhead</v>
          </cell>
          <cell r="K191" t="str">
            <v>Wirral</v>
          </cell>
        </row>
        <row r="192">
          <cell r="B192" t="str">
            <v>Neston Nomads U16</v>
          </cell>
          <cell r="C192" t="str">
            <v>U16s Youth Cup</v>
          </cell>
          <cell r="D192" t="str">
            <v>Keith Penny</v>
          </cell>
          <cell r="E192" t="str">
            <v>327 6356 / 07710 854600</v>
          </cell>
          <cell r="F192" t="str">
            <v>EAST</v>
          </cell>
          <cell r="G192" t="str">
            <v>Neston Rec</v>
          </cell>
          <cell r="H192" t="str">
            <v>kpenny@the-priory.co.uk</v>
          </cell>
          <cell r="I192" t="str">
            <v>Netherleigh Mill Lane</v>
          </cell>
          <cell r="J192" t="str">
            <v>Willaston</v>
          </cell>
          <cell r="K192" t="str">
            <v>Wirral</v>
          </cell>
        </row>
        <row r="193">
          <cell r="B193" t="str">
            <v>Princes Villa U16</v>
          </cell>
          <cell r="C193" t="str">
            <v>U16s Youth Cup</v>
          </cell>
          <cell r="D193" t="str">
            <v>Mrs Cath Barlow</v>
          </cell>
          <cell r="E193" t="str">
            <v>201 1802 / 07986 664870</v>
          </cell>
          <cell r="F193" t="str">
            <v>EAST</v>
          </cell>
          <cell r="G193" t="str">
            <v>Netherpool</v>
          </cell>
          <cell r="H193" t="str">
            <v>cathdaevertonfan@yahoo.co.uk</v>
          </cell>
          <cell r="I193" t="str">
            <v>101 Overpool Road</v>
          </cell>
          <cell r="J193" t="str">
            <v>Ellesmere Port</v>
          </cell>
          <cell r="K193" t="str">
            <v>South Wirral</v>
          </cell>
        </row>
        <row r="194">
          <cell r="B194" t="str">
            <v>Shaftesbury FC U16</v>
          </cell>
          <cell r="C194" t="str">
            <v>U16s Youth Cup</v>
          </cell>
          <cell r="D194" t="str">
            <v>Phil Nugent</v>
          </cell>
          <cell r="E194" t="str">
            <v>608 7165</v>
          </cell>
          <cell r="F194" t="str">
            <v>EAST</v>
          </cell>
          <cell r="G194" t="str">
            <v>Memorial Ground</v>
          </cell>
          <cell r="H194" t="str">
            <v>pnugent@shaftesburyyouthclub.org.uk</v>
          </cell>
          <cell r="I194" t="str">
            <v>Shaftesbury Youth Club, Mendip Road</v>
          </cell>
          <cell r="J194" t="str">
            <v>Prenton</v>
          </cell>
          <cell r="K194" t="str">
            <v>Wirral</v>
          </cell>
        </row>
        <row r="195">
          <cell r="B195" t="str">
            <v>Shore Villa JFC U16</v>
          </cell>
          <cell r="C195" t="str">
            <v>U16s Youth Cup</v>
          </cell>
          <cell r="D195" t="str">
            <v>Colin Longshaw</v>
          </cell>
          <cell r="E195" t="str">
            <v>343 1386 / 07963 195405</v>
          </cell>
          <cell r="F195" t="str">
            <v>EAST</v>
          </cell>
          <cell r="G195" t="str">
            <v>Levers 1</v>
          </cell>
          <cell r="H195" t="str">
            <v>svilla01@virginmedia.com</v>
          </cell>
          <cell r="I195" t="str">
            <v>31 Gotham Road</v>
          </cell>
          <cell r="J195" t="str">
            <v>Spital</v>
          </cell>
          <cell r="K195" t="str">
            <v>Wirral</v>
          </cell>
        </row>
        <row r="196">
          <cell r="B196" t="str">
            <v>Upton JFC 16s</v>
          </cell>
          <cell r="C196" t="str">
            <v>U16s Youth Cup</v>
          </cell>
          <cell r="D196" t="str">
            <v>Stephen Turk</v>
          </cell>
          <cell r="E196" t="str">
            <v>512 8977 / 07977 720071</v>
          </cell>
          <cell r="F196" t="str">
            <v>EAST</v>
          </cell>
          <cell r="G196" t="str">
            <v>Upton Park 2</v>
          </cell>
          <cell r="H196" t="str">
            <v>s.turk1@ntlworld.com</v>
          </cell>
          <cell r="I196" t="str">
            <v>58 Waterpark Road</v>
          </cell>
          <cell r="J196" t="str">
            <v>Prenton</v>
          </cell>
          <cell r="K196" t="str">
            <v>Wirral</v>
          </cell>
        </row>
        <row r="197">
          <cell r="B197" t="str">
            <v>Vauxhall Motors U16</v>
          </cell>
          <cell r="C197" t="str">
            <v>U16s Youth Cup</v>
          </cell>
          <cell r="D197" t="str">
            <v>Mr Mike Harper</v>
          </cell>
          <cell r="E197" t="str">
            <v>645 4561/ 07817 400202</v>
          </cell>
          <cell r="F197" t="str">
            <v>EAST</v>
          </cell>
          <cell r="G197" t="str">
            <v>Rivacre Park</v>
          </cell>
          <cell r="H197" t="str">
            <v xml:space="preserve">mike.harper@sky.com </v>
          </cell>
          <cell r="I197" t="str">
            <v>26 South View</v>
          </cell>
          <cell r="J197" t="str">
            <v>Bromborough</v>
          </cell>
          <cell r="K197" t="str">
            <v>Wirral</v>
          </cell>
        </row>
        <row r="198">
          <cell r="B198" t="str">
            <v>Victoria Colts 16s</v>
          </cell>
          <cell r="C198" t="str">
            <v>U16s Youth Cup</v>
          </cell>
          <cell r="D198" t="str">
            <v>Paul Oats</v>
          </cell>
          <cell r="E198" t="str">
            <v>652 6118 / 07778 495294</v>
          </cell>
          <cell r="F198" t="str">
            <v>EAST</v>
          </cell>
          <cell r="G198" t="str">
            <v>Plymyards 2</v>
          </cell>
          <cell r="H198" t="str">
            <v>Paul.oates@live.co.uk</v>
          </cell>
          <cell r="I198" t="str">
            <v>Flat 2B 18 Bidston Road</v>
          </cell>
          <cell r="J198" t="str">
            <v>Prenton</v>
          </cell>
          <cell r="K198" t="str">
            <v>Wirral</v>
          </cell>
        </row>
        <row r="199">
          <cell r="B199" t="str">
            <v>West Kirby &amp; Wasps Orange U16</v>
          </cell>
          <cell r="C199" t="str">
            <v>U16s Youth Cup</v>
          </cell>
          <cell r="D199" t="str">
            <v>martin Higby</v>
          </cell>
          <cell r="E199" t="str">
            <v>342 6854 / 07875 592604</v>
          </cell>
          <cell r="F199" t="str">
            <v>WCH</v>
          </cell>
          <cell r="G199" t="str">
            <v>Anglesey Road</v>
          </cell>
          <cell r="H199" t="str">
            <v>martin179@hotmail.co.uk</v>
          </cell>
          <cell r="I199" t="str">
            <v>9 HollanGrove</v>
          </cell>
          <cell r="J199" t="str">
            <v>Heswall</v>
          </cell>
          <cell r="K199" t="str">
            <v>Wirral</v>
          </cell>
        </row>
        <row r="200">
          <cell r="B200" t="str">
            <v>West Kirby &amp; Wasps Black U16</v>
          </cell>
          <cell r="C200" t="str">
            <v>U16s Youth Cup</v>
          </cell>
          <cell r="D200" t="str">
            <v>martin Higby</v>
          </cell>
          <cell r="E200" t="str">
            <v>342 6854 / 07875 592604</v>
          </cell>
          <cell r="F200" t="str">
            <v>WCH</v>
          </cell>
          <cell r="G200" t="str">
            <v>Anglesey Road</v>
          </cell>
          <cell r="H200" t="str">
            <v>9 HollanGrove</v>
          </cell>
          <cell r="I200" t="str">
            <v>Heswall</v>
          </cell>
          <cell r="J200" t="str">
            <v>Wirral</v>
          </cell>
          <cell r="K200" t="str">
            <v>CH60 7SR</v>
          </cell>
        </row>
        <row r="204">
          <cell r="B204" t="str">
            <v>E Abbott</v>
          </cell>
          <cell r="C204" t="str">
            <v>Erin</v>
          </cell>
          <cell r="E204" t="str">
            <v>07592 873098</v>
          </cell>
          <cell r="G204" t="str">
            <v>erinabbott15@gmail.com</v>
          </cell>
        </row>
        <row r="205">
          <cell r="B205" t="str">
            <v>L Abbott</v>
          </cell>
          <cell r="C205" t="str">
            <v>Lee</v>
          </cell>
          <cell r="E205" t="str">
            <v>604 1915 / 07707 212680</v>
          </cell>
          <cell r="F205">
            <v>56025554</v>
          </cell>
          <cell r="G205" t="str">
            <v>leeabbott112@hotmail.co.uk</v>
          </cell>
        </row>
        <row r="206">
          <cell r="B206" t="str">
            <v>M Abbott</v>
          </cell>
          <cell r="C206" t="str">
            <v>Michael</v>
          </cell>
          <cell r="E206" t="str">
            <v>639 2831 / 07794568826</v>
          </cell>
          <cell r="G206" t="str">
            <v>mike68abbott@gmail.com</v>
          </cell>
        </row>
        <row r="207">
          <cell r="B207" t="str">
            <v>J Adams</v>
          </cell>
          <cell r="C207" t="str">
            <v>Jake</v>
          </cell>
          <cell r="E207" t="str">
            <v>630 5542 / 07946 211932</v>
          </cell>
          <cell r="F207">
            <v>57485633</v>
          </cell>
          <cell r="G207" t="str">
            <v>joetrfc88@gmail.com</v>
          </cell>
        </row>
        <row r="208">
          <cell r="B208" t="str">
            <v>Aidan Jones</v>
          </cell>
          <cell r="C208" t="str">
            <v>Aidan</v>
          </cell>
          <cell r="E208" t="str">
            <v>07576 088103</v>
          </cell>
          <cell r="G208" t="str">
            <v>trfcaidan@googlemail.com</v>
          </cell>
        </row>
        <row r="209">
          <cell r="B209" t="str">
            <v>C Ainsworth</v>
          </cell>
          <cell r="C209" t="str">
            <v>Chris</v>
          </cell>
          <cell r="F209">
            <v>58066346</v>
          </cell>
          <cell r="G209" t="str">
            <v>christopher.ainsworth@sky.com</v>
          </cell>
        </row>
        <row r="210">
          <cell r="B210" t="str">
            <v>J Ainsworth</v>
          </cell>
          <cell r="C210" t="str">
            <v>Jack</v>
          </cell>
          <cell r="E210" t="str">
            <v>632 6944 / 07980 823678</v>
          </cell>
          <cell r="G210" t="str">
            <v>ainsworthmortgages@hotmail.co.uk</v>
          </cell>
        </row>
        <row r="211">
          <cell r="B211" t="str">
            <v>R Allen</v>
          </cell>
          <cell r="C211" t="str">
            <v>Robbie</v>
          </cell>
          <cell r="E211" t="str">
            <v>691 1937 / 07734 863143</v>
          </cell>
          <cell r="F211">
            <v>1137657</v>
          </cell>
          <cell r="G211" t="str">
            <v>robbieallen52@yahoo.com</v>
          </cell>
        </row>
        <row r="212">
          <cell r="B212" t="str">
            <v>O Bagnall</v>
          </cell>
          <cell r="C212" t="str">
            <v>Oliver</v>
          </cell>
          <cell r="E212" t="str">
            <v>355 2586 / 07531 552429</v>
          </cell>
          <cell r="G212" t="str">
            <v>paula200471@aol.com</v>
          </cell>
        </row>
        <row r="213">
          <cell r="B213" t="str">
            <v>A Bainbridge</v>
          </cell>
          <cell r="C213" t="str">
            <v>Allan</v>
          </cell>
          <cell r="E213" t="str">
            <v>630 0759 / 07922 021878</v>
          </cell>
          <cell r="F213">
            <v>56715365</v>
          </cell>
          <cell r="G213" t="str">
            <v>abainbridgemfss@btconnect.com</v>
          </cell>
        </row>
        <row r="214">
          <cell r="B214" t="str">
            <v>F Baker</v>
          </cell>
          <cell r="C214" t="str">
            <v>Farris</v>
          </cell>
          <cell r="E214" t="str">
            <v>342 2104</v>
          </cell>
        </row>
        <row r="215">
          <cell r="B215" t="str">
            <v>G Baker</v>
          </cell>
          <cell r="C215" t="str">
            <v>GARY</v>
          </cell>
          <cell r="E215" t="str">
            <v>653 8696 / 07935 486513</v>
          </cell>
          <cell r="G215" t="str">
            <v>gary.baker85@outlook.com</v>
          </cell>
        </row>
        <row r="216">
          <cell r="B216" t="str">
            <v>I Banford</v>
          </cell>
          <cell r="E216" t="str">
            <v>07780 387827</v>
          </cell>
        </row>
        <row r="217">
          <cell r="B217" t="str">
            <v>R Barker</v>
          </cell>
          <cell r="C217" t="str">
            <v>Ryan</v>
          </cell>
          <cell r="E217" t="str">
            <v>512 7947 / 07549 934588</v>
          </cell>
          <cell r="F217">
            <v>57189622</v>
          </cell>
          <cell r="G217" t="str">
            <v>bromptonryan@hotmail.co.uk</v>
          </cell>
        </row>
        <row r="218">
          <cell r="B218" t="str">
            <v>C Barnes</v>
          </cell>
          <cell r="C218" t="str">
            <v>Colin</v>
          </cell>
          <cell r="E218" t="str">
            <v>07989 596 121</v>
          </cell>
          <cell r="F218">
            <v>1137160</v>
          </cell>
          <cell r="G218" t="str">
            <v>barnescolin0@gmail.com</v>
          </cell>
        </row>
        <row r="219">
          <cell r="B219" t="str">
            <v>D Baxter</v>
          </cell>
          <cell r="C219" t="str">
            <v>Daniel</v>
          </cell>
          <cell r="E219" t="str">
            <v>201 1688</v>
          </cell>
          <cell r="F219">
            <v>55720547</v>
          </cell>
          <cell r="G219" t="str">
            <v>danny-baxter@live.co.uk</v>
          </cell>
        </row>
        <row r="220">
          <cell r="B220" t="str">
            <v>J Beech</v>
          </cell>
          <cell r="C220" t="str">
            <v>Jeremy</v>
          </cell>
          <cell r="E220" t="str">
            <v>07708 696704</v>
          </cell>
          <cell r="F220">
            <v>1872674</v>
          </cell>
          <cell r="G220" t="str">
            <v>greenleasjfc711@gmail.com</v>
          </cell>
        </row>
        <row r="221">
          <cell r="B221" t="str">
            <v>J Bell</v>
          </cell>
          <cell r="C221" t="str">
            <v>Jack</v>
          </cell>
          <cell r="E221" t="str">
            <v xml:space="preserve">342 8639 / </v>
          </cell>
          <cell r="G221" t="str">
            <v>a.bell988@btinternet.com</v>
          </cell>
        </row>
        <row r="222">
          <cell r="B222" t="str">
            <v>P Bellringer</v>
          </cell>
          <cell r="C222" t="str">
            <v>Peter</v>
          </cell>
          <cell r="E222" t="str">
            <v>678 4829 / 07964 383336</v>
          </cell>
          <cell r="F222">
            <v>1136352</v>
          </cell>
          <cell r="G222" t="str">
            <v>p.bellringer47@outlook.com</v>
          </cell>
        </row>
        <row r="223">
          <cell r="B223" t="str">
            <v>J Beresford</v>
          </cell>
          <cell r="C223" t="str">
            <v>Jack</v>
          </cell>
          <cell r="E223" t="str">
            <v>356 8422 / 07591 400961</v>
          </cell>
          <cell r="G223" t="str">
            <v>jackberesford123@googlemail.com</v>
          </cell>
        </row>
        <row r="224">
          <cell r="B224" t="str">
            <v>M Birnie</v>
          </cell>
          <cell r="C224" t="str">
            <v>Michael</v>
          </cell>
          <cell r="E224" t="str">
            <v>609 1506 / 237 0202</v>
          </cell>
          <cell r="F224">
            <v>1136778</v>
          </cell>
          <cell r="G224" t="str">
            <v>mike.birnie2012@gmail.com</v>
          </cell>
        </row>
        <row r="225">
          <cell r="B225" t="str">
            <v>K Bishop</v>
          </cell>
          <cell r="C225" t="str">
            <v>Kyle</v>
          </cell>
          <cell r="E225" t="str">
            <v>604 0137</v>
          </cell>
          <cell r="F225">
            <v>56309257</v>
          </cell>
        </row>
        <row r="226">
          <cell r="B226" t="str">
            <v>J Blakemore</v>
          </cell>
          <cell r="C226" t="str">
            <v>Jack</v>
          </cell>
          <cell r="E226" t="str">
            <v>638 0269 / 07792 424073</v>
          </cell>
          <cell r="F226">
            <v>1136356</v>
          </cell>
          <cell r="G226" t="str">
            <v>jack@asktheref.fsnet.co.uk</v>
          </cell>
        </row>
        <row r="227">
          <cell r="B227" t="str">
            <v>C Blaylock</v>
          </cell>
          <cell r="C227" t="str">
            <v>Cory</v>
          </cell>
          <cell r="E227" t="str">
            <v>327 8398 / 07988 983705</v>
          </cell>
          <cell r="F227">
            <v>2228847</v>
          </cell>
          <cell r="G227" t="str">
            <v>no1coryb@msn.com</v>
          </cell>
        </row>
        <row r="228">
          <cell r="B228" t="str">
            <v>S Bonner</v>
          </cell>
          <cell r="C228" t="str">
            <v>Sam</v>
          </cell>
          <cell r="E228" t="str">
            <v>513 2559 / 07926 1941439</v>
          </cell>
          <cell r="F228">
            <v>57892536</v>
          </cell>
        </row>
        <row r="229">
          <cell r="B229" t="str">
            <v>K Bowers</v>
          </cell>
          <cell r="C229" t="str">
            <v>Kevin</v>
          </cell>
          <cell r="E229" t="str">
            <v>522 0470 / 07748 114007</v>
          </cell>
          <cell r="F229">
            <v>2094981</v>
          </cell>
          <cell r="G229" t="str">
            <v>kevin.bowers@renault.co.uk</v>
          </cell>
        </row>
        <row r="230">
          <cell r="B230" t="str">
            <v>C Boyd</v>
          </cell>
          <cell r="C230" t="str">
            <v>Clive</v>
          </cell>
          <cell r="E230" t="str">
            <v>07939 558294</v>
          </cell>
          <cell r="F230">
            <v>1136360</v>
          </cell>
        </row>
        <row r="231">
          <cell r="B231" t="str">
            <v>P Brannon</v>
          </cell>
          <cell r="E231" t="str">
            <v>625 7594</v>
          </cell>
        </row>
        <row r="232">
          <cell r="B232" t="str">
            <v>P Brennan</v>
          </cell>
          <cell r="C232" t="str">
            <v>Patrick</v>
          </cell>
          <cell r="E232" t="str">
            <v>625 7594 / 07800 521948</v>
          </cell>
          <cell r="G232" t="str">
            <v>paddybrennan97@gmail.com</v>
          </cell>
        </row>
        <row r="233">
          <cell r="B233" t="str">
            <v>E Bretland</v>
          </cell>
          <cell r="C233" t="str">
            <v>Eric</v>
          </cell>
          <cell r="E233" t="str">
            <v>677 5161 / 07542 701219</v>
          </cell>
          <cell r="F233">
            <v>1136859</v>
          </cell>
          <cell r="G233" t="str">
            <v>ericbretland@msn.com</v>
          </cell>
        </row>
        <row r="234">
          <cell r="B234" t="str">
            <v>T Bridge</v>
          </cell>
          <cell r="C234" t="str">
            <v>Thomas</v>
          </cell>
          <cell r="E234" t="str">
            <v>334 6323</v>
          </cell>
          <cell r="G234" t="str">
            <v>steve.bridge65@ntlworld.com</v>
          </cell>
        </row>
        <row r="235">
          <cell r="B235" t="str">
            <v>K Brindle</v>
          </cell>
          <cell r="C235" t="str">
            <v>Kallum</v>
          </cell>
          <cell r="E235" t="str">
            <v>334 7086</v>
          </cell>
          <cell r="F235">
            <v>57625019</v>
          </cell>
          <cell r="G235" t="str">
            <v>kallum.brindle@googlemail.com</v>
          </cell>
        </row>
        <row r="236">
          <cell r="B236" t="str">
            <v>G Brookes</v>
          </cell>
          <cell r="C236" t="str">
            <v>Goronwy</v>
          </cell>
          <cell r="E236" t="str">
            <v>342 6782 / 07545 862468</v>
          </cell>
          <cell r="F236">
            <v>56007600</v>
          </cell>
          <cell r="G236" t="str">
            <v>grbrookes@hotmail.com</v>
          </cell>
        </row>
        <row r="237">
          <cell r="B237" t="str">
            <v>Alan Brown</v>
          </cell>
          <cell r="C237" t="str">
            <v>Allen</v>
          </cell>
          <cell r="E237" t="str">
            <v>348 1665 / 07738 705323</v>
          </cell>
          <cell r="F237">
            <v>1136739</v>
          </cell>
          <cell r="G237" t="str">
            <v>ALLAN.BROWN@AIRBUS.COM</v>
          </cell>
        </row>
        <row r="238">
          <cell r="B238" t="str">
            <v>Andrew  J Brown</v>
          </cell>
          <cell r="C238" t="str">
            <v>Andrew</v>
          </cell>
          <cell r="E238" t="str">
            <v>07877 245635</v>
          </cell>
          <cell r="G238" t="str">
            <v>a_jbrown2004@hotmail.com</v>
          </cell>
        </row>
        <row r="239">
          <cell r="B239" t="str">
            <v>R Brown</v>
          </cell>
          <cell r="C239" t="str">
            <v>Ryan</v>
          </cell>
          <cell r="E239" t="str">
            <v>348 1665 / 07813 760027</v>
          </cell>
          <cell r="F239">
            <v>55720557</v>
          </cell>
          <cell r="G239" t="str">
            <v>1ryanbrown789@gmail.com</v>
          </cell>
        </row>
        <row r="240">
          <cell r="B240" t="str">
            <v>D Bruce</v>
          </cell>
          <cell r="C240" t="str">
            <v>Danny</v>
          </cell>
          <cell r="E240" t="str">
            <v>630 3796 / 07754 377959</v>
          </cell>
          <cell r="F240">
            <v>1992693</v>
          </cell>
          <cell r="G240" t="str">
            <v>djbfooty@hotmail.co.uk</v>
          </cell>
        </row>
        <row r="241">
          <cell r="B241" t="str">
            <v>M Bruffell</v>
          </cell>
          <cell r="C241" t="str">
            <v>Matt</v>
          </cell>
          <cell r="E241" t="str">
            <v>606 8221 / 07793 864770</v>
          </cell>
          <cell r="F241">
            <v>57344897</v>
          </cell>
          <cell r="G241" t="str">
            <v>mattbruff@sky.com</v>
          </cell>
        </row>
        <row r="242">
          <cell r="B242" t="str">
            <v>R Buck</v>
          </cell>
          <cell r="C242" t="str">
            <v>Rhys</v>
          </cell>
          <cell r="E242" t="str">
            <v>200 8497 / 07747 004774</v>
          </cell>
          <cell r="F242">
            <v>1137662</v>
          </cell>
          <cell r="G242" t="str">
            <v>rhysbuck23@gmail.com</v>
          </cell>
        </row>
        <row r="243">
          <cell r="B243" t="str">
            <v>G Buckley</v>
          </cell>
          <cell r="C243" t="str">
            <v>George</v>
          </cell>
          <cell r="E243" t="str">
            <v>334 0752</v>
          </cell>
          <cell r="F243">
            <v>57080727</v>
          </cell>
          <cell r="G243" t="str">
            <v>george.buck8@virginmedia.com</v>
          </cell>
        </row>
        <row r="244">
          <cell r="B244" t="str">
            <v>R Buckley</v>
          </cell>
          <cell r="C244" t="str">
            <v>Ray</v>
          </cell>
          <cell r="E244" t="str">
            <v>639 3562 / 07909 714 994</v>
          </cell>
          <cell r="F244">
            <v>56342398</v>
          </cell>
          <cell r="G244" t="str">
            <v>sugaray@ntlworld.com</v>
          </cell>
        </row>
        <row r="245">
          <cell r="B245" t="str">
            <v>S Buckley</v>
          </cell>
          <cell r="C245" t="str">
            <v>Stephen</v>
          </cell>
          <cell r="E245" t="str">
            <v>513 0940 / 07803 347838</v>
          </cell>
          <cell r="F245">
            <v>1137733</v>
          </cell>
          <cell r="G245" t="str">
            <v>bukko25@hotmail.com</v>
          </cell>
        </row>
        <row r="246">
          <cell r="B246" t="str">
            <v>L Budworth</v>
          </cell>
          <cell r="C246" t="str">
            <v>Lee</v>
          </cell>
          <cell r="E246" t="str">
            <v>208 5093 / 07789 071479</v>
          </cell>
          <cell r="F246">
            <v>55104135</v>
          </cell>
          <cell r="G246" t="str">
            <v>leebudworth81@yahoo.co.uk</v>
          </cell>
        </row>
        <row r="247">
          <cell r="B247" t="str">
            <v>L Bull</v>
          </cell>
          <cell r="C247" t="str">
            <v>Lee</v>
          </cell>
          <cell r="E247" t="str">
            <v>666 2248 / 07475908099</v>
          </cell>
          <cell r="F247">
            <v>56648490</v>
          </cell>
          <cell r="G247" t="str">
            <v>leeref@outlook.com</v>
          </cell>
        </row>
        <row r="248">
          <cell r="B248" t="str">
            <v>N Bullock</v>
          </cell>
          <cell r="C248" t="str">
            <v>Nigel</v>
          </cell>
          <cell r="E248" t="str">
            <v>201 2554 / 07982 611339</v>
          </cell>
          <cell r="F248">
            <v>1136363</v>
          </cell>
          <cell r="G248" t="str">
            <v>nigelarthurbullock22@googlemail.com</v>
          </cell>
        </row>
        <row r="249">
          <cell r="B249" t="str">
            <v>P Burton</v>
          </cell>
          <cell r="C249" t="str">
            <v>Philip</v>
          </cell>
          <cell r="E249" t="str">
            <v>637 1124 / 07970 470532</v>
          </cell>
          <cell r="G249" t="str">
            <v>Philburton90@gmail.com</v>
          </cell>
        </row>
        <row r="250">
          <cell r="B250" t="str">
            <v>C Byrne</v>
          </cell>
          <cell r="C250" t="str">
            <v>Chris</v>
          </cell>
          <cell r="E250" t="str">
            <v>608 6069 / 07795 312102</v>
          </cell>
          <cell r="F250">
            <v>1136353</v>
          </cell>
          <cell r="G250" t="str">
            <v>chrisbyrne16@hotmail.com</v>
          </cell>
        </row>
        <row r="251">
          <cell r="B251" t="str">
            <v>S Byrne</v>
          </cell>
          <cell r="C251" t="str">
            <v>Shaun</v>
          </cell>
          <cell r="E251" t="str">
            <v>653 6953 / 07970 155618</v>
          </cell>
          <cell r="F251">
            <v>1140030</v>
          </cell>
          <cell r="G251" t="str">
            <v>shaunbyrne55@yahoo.co.uk</v>
          </cell>
        </row>
        <row r="252">
          <cell r="B252" t="str">
            <v>K Carr</v>
          </cell>
          <cell r="C252" t="str">
            <v>Kevin</v>
          </cell>
          <cell r="E252" t="str">
            <v>637 1745 / 07530 030997</v>
          </cell>
          <cell r="F252">
            <v>1137923</v>
          </cell>
          <cell r="G252" t="str">
            <v>kevcarr17@hotmail.co.uk</v>
          </cell>
        </row>
        <row r="253">
          <cell r="B253" t="str">
            <v>G Clark</v>
          </cell>
          <cell r="C253" t="str">
            <v>Grant</v>
          </cell>
          <cell r="E253" t="str">
            <v>638 4717 / 07956 526529</v>
          </cell>
          <cell r="F253">
            <v>56234641</v>
          </cell>
          <cell r="G253" t="str">
            <v>grantla@live.co.uk</v>
          </cell>
        </row>
        <row r="254">
          <cell r="B254" t="str">
            <v>R Clark</v>
          </cell>
          <cell r="C254" t="str">
            <v>Robbie</v>
          </cell>
          <cell r="E254" t="str">
            <v>638 9717 / 07720 419 010</v>
          </cell>
          <cell r="F254">
            <v>1137165</v>
          </cell>
          <cell r="G254" t="str">
            <v>robbieclark75@yahoo.co.uk</v>
          </cell>
        </row>
        <row r="255">
          <cell r="B255" t="str">
            <v>A Clarkson</v>
          </cell>
          <cell r="C255" t="str">
            <v>Adam</v>
          </cell>
          <cell r="E255" t="str">
            <v>07922 708356</v>
          </cell>
          <cell r="F255">
            <v>56710163</v>
          </cell>
          <cell r="G255" t="str">
            <v>adam.c96@hotmail.co.uk</v>
          </cell>
        </row>
        <row r="256">
          <cell r="B256" t="str">
            <v>M Clarkson</v>
          </cell>
          <cell r="C256" t="str">
            <v>Mark</v>
          </cell>
          <cell r="E256" t="str">
            <v>07747 612623 / 07587 668348</v>
          </cell>
          <cell r="F256">
            <v>2135701</v>
          </cell>
          <cell r="G256" t="str">
            <v>markclarkson40@btinternet.com</v>
          </cell>
        </row>
        <row r="257">
          <cell r="B257" t="str">
            <v>C Clay</v>
          </cell>
          <cell r="C257" t="str">
            <v>Chris</v>
          </cell>
          <cell r="E257" t="str">
            <v>339 6787 / 07834 468017</v>
          </cell>
          <cell r="F257">
            <v>56007606</v>
          </cell>
          <cell r="G257" t="str">
            <v>cdc@sky.com</v>
          </cell>
        </row>
        <row r="258">
          <cell r="B258" t="str">
            <v>F Cleary</v>
          </cell>
          <cell r="C258" t="str">
            <v>Fintan</v>
          </cell>
          <cell r="E258" t="str">
            <v>6320112/07871567986</v>
          </cell>
          <cell r="G258" t="str">
            <v>fintan.cleary1999@gmail.com</v>
          </cell>
        </row>
        <row r="259">
          <cell r="B259" t="str">
            <v>P Clough</v>
          </cell>
          <cell r="E259" t="str">
            <v xml:space="preserve">355 6069 07718 279072 </v>
          </cell>
          <cell r="G259" t="str">
            <v>ali@cloughie.com</v>
          </cell>
        </row>
        <row r="260">
          <cell r="B260" t="str">
            <v>G Comish</v>
          </cell>
          <cell r="E260" t="str">
            <v>336 3524 / 07858 700597</v>
          </cell>
        </row>
        <row r="261">
          <cell r="B261" t="str">
            <v>B Cooke</v>
          </cell>
          <cell r="C261" t="str">
            <v>Brian</v>
          </cell>
          <cell r="E261" t="str">
            <v>339 9735 / 07752 258570</v>
          </cell>
          <cell r="F261">
            <v>1136577</v>
          </cell>
          <cell r="G261" t="str">
            <v>briancookeref@hotmail.com</v>
          </cell>
        </row>
        <row r="262">
          <cell r="B262" t="str">
            <v>D Cooper</v>
          </cell>
          <cell r="C262" t="str">
            <v>David</v>
          </cell>
          <cell r="E262" t="str">
            <v>334 7366 / 07806 499587</v>
          </cell>
          <cell r="F262">
            <v>56714328</v>
          </cell>
          <cell r="G262" t="str">
            <v>davecoopertrfc@hotmail.co.uk</v>
          </cell>
        </row>
        <row r="263">
          <cell r="B263" t="str">
            <v>P Cooper</v>
          </cell>
          <cell r="C263" t="str">
            <v>Peter</v>
          </cell>
          <cell r="E263" t="str">
            <v>334 7366 / 07806794662</v>
          </cell>
          <cell r="F263">
            <v>55093629</v>
          </cell>
          <cell r="G263" t="str">
            <v>no1shunter@hotmail.com</v>
          </cell>
        </row>
        <row r="264">
          <cell r="B264" t="str">
            <v>J Copeland</v>
          </cell>
          <cell r="C264" t="str">
            <v>Joseph</v>
          </cell>
          <cell r="E264" t="str">
            <v>638 0083 / 07876 655150</v>
          </cell>
          <cell r="F264">
            <v>1136583</v>
          </cell>
          <cell r="G264" t="str">
            <v>moejoe1@sky.com</v>
          </cell>
        </row>
        <row r="265">
          <cell r="B265" t="str">
            <v>S Copeland</v>
          </cell>
          <cell r="C265" t="str">
            <v>Steven</v>
          </cell>
          <cell r="E265" t="str">
            <v>200 8776 / 07877 239175</v>
          </cell>
          <cell r="F265">
            <v>1136582</v>
          </cell>
          <cell r="G265" t="str">
            <v>sjcopey@hotmail.com</v>
          </cell>
        </row>
        <row r="266">
          <cell r="B266" t="str">
            <v>J Cotton</v>
          </cell>
          <cell r="C266" t="str">
            <v>Joseph</v>
          </cell>
          <cell r="E266" t="str">
            <v>355 5547 / 07585 959649</v>
          </cell>
          <cell r="F266">
            <v>57263053</v>
          </cell>
          <cell r="G266" t="str">
            <v>simoncotton@elmfieldtraining.com</v>
          </cell>
        </row>
        <row r="267">
          <cell r="B267" t="str">
            <v>Croft</v>
          </cell>
          <cell r="C267" t="str">
            <v>Dave</v>
          </cell>
          <cell r="E267" t="str">
            <v>07789 267351</v>
          </cell>
          <cell r="F267">
            <v>1136967</v>
          </cell>
          <cell r="G267" t="str">
            <v>davecroftreferee@aol.co.uk</v>
          </cell>
        </row>
        <row r="268">
          <cell r="B268" t="str">
            <v>P Croft</v>
          </cell>
          <cell r="C268" t="str">
            <v>Phil</v>
          </cell>
          <cell r="E268" t="str">
            <v>07801 294150</v>
          </cell>
          <cell r="F268">
            <v>1137015</v>
          </cell>
          <cell r="G268" t="str">
            <v>phillipcroft3@hotmail.co.uk</v>
          </cell>
        </row>
        <row r="269">
          <cell r="B269" t="str">
            <v>S Cullen</v>
          </cell>
          <cell r="C269" t="str">
            <v>Sam</v>
          </cell>
          <cell r="E269" t="str">
            <v>201 8236</v>
          </cell>
          <cell r="F269">
            <v>57485650</v>
          </cell>
        </row>
        <row r="270">
          <cell r="B270" t="str">
            <v>M Cunliffe</v>
          </cell>
          <cell r="C270" t="str">
            <v>Mark</v>
          </cell>
          <cell r="E270" t="str">
            <v>07739 728603</v>
          </cell>
          <cell r="F270">
            <v>1136824</v>
          </cell>
          <cell r="G270" t="str">
            <v>markcunliffe@me.com</v>
          </cell>
        </row>
        <row r="271">
          <cell r="B271" t="str">
            <v>S Cuthbert</v>
          </cell>
          <cell r="C271" t="str">
            <v>Sean</v>
          </cell>
          <cell r="E271" t="str">
            <v>638 6591 / 07460 875571</v>
          </cell>
          <cell r="F271">
            <v>58409194</v>
          </cell>
          <cell r="G271" t="str">
            <v>cuthbertsean97@gmail.com</v>
          </cell>
        </row>
        <row r="272">
          <cell r="B272" t="str">
            <v>J Danson</v>
          </cell>
          <cell r="C272" t="str">
            <v>Joe</v>
          </cell>
          <cell r="E272" t="str">
            <v>07746 281262</v>
          </cell>
          <cell r="G272" t="str">
            <v>joe.danson@talktalk.net</v>
          </cell>
        </row>
        <row r="273">
          <cell r="B273" t="str">
            <v>A Davies</v>
          </cell>
          <cell r="C273" t="str">
            <v>Adam</v>
          </cell>
          <cell r="E273" t="str">
            <v>327 7250 / 07846 508232</v>
          </cell>
          <cell r="F273">
            <v>55841625</v>
          </cell>
          <cell r="G273" t="str">
            <v>adthecad@msn.com</v>
          </cell>
        </row>
        <row r="274">
          <cell r="B274" t="str">
            <v>J Davies</v>
          </cell>
          <cell r="C274" t="str">
            <v>John</v>
          </cell>
          <cell r="E274" t="str">
            <v>645 2707 / 0772 0764000</v>
          </cell>
          <cell r="F274">
            <v>1133178</v>
          </cell>
          <cell r="G274" t="str">
            <v>jhdaviesref@btinternet.com</v>
          </cell>
        </row>
        <row r="275">
          <cell r="B275" t="str">
            <v>N Davies</v>
          </cell>
          <cell r="C275" t="str">
            <v>Neil</v>
          </cell>
          <cell r="E275" t="str">
            <v>07985 775052</v>
          </cell>
          <cell r="F275">
            <v>1137016</v>
          </cell>
          <cell r="G275" t="str">
            <v>nswdavies@btinternet.com</v>
          </cell>
        </row>
        <row r="276">
          <cell r="B276" t="str">
            <v>B Davis</v>
          </cell>
          <cell r="C276" t="str">
            <v>Brian</v>
          </cell>
          <cell r="E276" t="str">
            <v>327 3651 / 07835 418431</v>
          </cell>
          <cell r="F276">
            <v>1136385</v>
          </cell>
          <cell r="G276" t="str">
            <v>mr.brian.davis@hotmail.co.uk</v>
          </cell>
        </row>
        <row r="277">
          <cell r="B277" t="str">
            <v>C Dawson</v>
          </cell>
          <cell r="C277" t="str">
            <v>Christian</v>
          </cell>
          <cell r="E277" t="str">
            <v>200 2303 / 07847 388425</v>
          </cell>
          <cell r="F277">
            <v>57892554</v>
          </cell>
          <cell r="G277" t="str">
            <v>dawsonc12@hotmail.com</v>
          </cell>
        </row>
        <row r="278">
          <cell r="B278" t="str">
            <v>M Dean</v>
          </cell>
          <cell r="C278" t="str">
            <v>Mike</v>
          </cell>
          <cell r="E278" t="str">
            <v>648 5765 / 07778 936574</v>
          </cell>
          <cell r="F278">
            <v>1136589</v>
          </cell>
          <cell r="G278" t="str">
            <v>momdean@pgmol.com</v>
          </cell>
        </row>
        <row r="279">
          <cell r="B279" t="str">
            <v>H Deijen</v>
          </cell>
          <cell r="C279" t="str">
            <v>Harry</v>
          </cell>
          <cell r="E279" t="str">
            <v>347 1364 / 07810 383995</v>
          </cell>
          <cell r="G279" t="str">
            <v>harrydeijnen@gmail.com</v>
          </cell>
        </row>
        <row r="280">
          <cell r="B280" t="str">
            <v>P Dempsey</v>
          </cell>
          <cell r="C280" t="str">
            <v>Pat</v>
          </cell>
          <cell r="E280" t="str">
            <v>678 0282 / 07796 941216</v>
          </cell>
          <cell r="F280">
            <v>1136881</v>
          </cell>
          <cell r="G280" t="str">
            <v>pdempsey21128@yahoo.co.uk</v>
          </cell>
        </row>
        <row r="281">
          <cell r="B281" t="str">
            <v>J Devlin</v>
          </cell>
          <cell r="C281" t="str">
            <v>John</v>
          </cell>
          <cell r="E281" t="str">
            <v>201 5378 / 07989 294849</v>
          </cell>
          <cell r="F281">
            <v>1136367</v>
          </cell>
          <cell r="G281" t="str">
            <v>JOHN.DEVLIN93@NTLWORLD.COM</v>
          </cell>
        </row>
        <row r="282">
          <cell r="B282" t="str">
            <v>A Dick</v>
          </cell>
          <cell r="C282" t="str">
            <v>Arthur</v>
          </cell>
          <cell r="E282" t="str">
            <v>342 7447 / 07990 894406</v>
          </cell>
          <cell r="G282" t="str">
            <v>arthurdick@tiscalli.co.uk</v>
          </cell>
        </row>
        <row r="283">
          <cell r="B283" t="str">
            <v>G Dinsmore</v>
          </cell>
          <cell r="C283" t="str">
            <v>Gary</v>
          </cell>
          <cell r="E283" t="str">
            <v>07762 724994</v>
          </cell>
        </row>
        <row r="284">
          <cell r="B284" t="str">
            <v>G Donaldson</v>
          </cell>
          <cell r="C284" t="str">
            <v>Gary</v>
          </cell>
          <cell r="E284" t="str">
            <v>342 7178 / 07765 646563</v>
          </cell>
          <cell r="F284">
            <v>2214688</v>
          </cell>
          <cell r="G284" t="str">
            <v>fromgarydonaldson@googlemail.com</v>
          </cell>
        </row>
        <row r="285">
          <cell r="B285" t="str">
            <v>C Douglas</v>
          </cell>
          <cell r="C285" t="str">
            <v>Carl</v>
          </cell>
          <cell r="E285" t="str">
            <v>342 8898 / 07825995015</v>
          </cell>
          <cell r="G285" t="str">
            <v>cdougy@btinternet.com</v>
          </cell>
        </row>
        <row r="286">
          <cell r="B286" t="str">
            <v>J Dowd</v>
          </cell>
          <cell r="C286" t="str">
            <v>John</v>
          </cell>
          <cell r="E286" t="str">
            <v>348 1864 / 07774 192277</v>
          </cell>
          <cell r="F286">
            <v>1137166</v>
          </cell>
          <cell r="G286" t="str">
            <v>john.dowd@internationaltimber.com</v>
          </cell>
        </row>
        <row r="287">
          <cell r="B287" t="str">
            <v>W Dowd</v>
          </cell>
          <cell r="C287" t="str">
            <v>Bill</v>
          </cell>
          <cell r="E287" t="str">
            <v>357 2363</v>
          </cell>
          <cell r="F287">
            <v>1136632</v>
          </cell>
          <cell r="G287" t="str">
            <v>dowd0802@hotmail.co.uk</v>
          </cell>
        </row>
        <row r="288">
          <cell r="B288" t="str">
            <v>W Downey</v>
          </cell>
          <cell r="C288" t="str">
            <v>Bill</v>
          </cell>
          <cell r="E288" t="str">
            <v>201 0687 / 07449 016286</v>
          </cell>
          <cell r="F288">
            <v>1137073</v>
          </cell>
          <cell r="G288" t="str">
            <v>house.downey@ntlworld.com</v>
          </cell>
        </row>
        <row r="289">
          <cell r="B289" t="str">
            <v>G Drew</v>
          </cell>
          <cell r="C289" t="str">
            <v>Glen</v>
          </cell>
          <cell r="E289" t="str">
            <v>327 7920 / 07545 286547</v>
          </cell>
          <cell r="F289">
            <v>1137743</v>
          </cell>
          <cell r="G289" t="str">
            <v>glen.drew@bakemark.co.uk</v>
          </cell>
        </row>
        <row r="290">
          <cell r="B290" t="str">
            <v>D Duffy</v>
          </cell>
          <cell r="C290" t="str">
            <v>Daniel</v>
          </cell>
          <cell r="E290" t="str">
            <v>513 5326 / 07817 661891</v>
          </cell>
          <cell r="F290">
            <v>55841769</v>
          </cell>
          <cell r="G290" t="str">
            <v>paddyred.1@ntlworld.com</v>
          </cell>
        </row>
        <row r="291">
          <cell r="B291" t="str">
            <v>J Earl</v>
          </cell>
          <cell r="E291" t="str">
            <v>632 4185</v>
          </cell>
          <cell r="F291">
            <v>58409208</v>
          </cell>
          <cell r="G291" t="str">
            <v>maria.j.earl@btinternet.com</v>
          </cell>
        </row>
        <row r="292">
          <cell r="B292" t="str">
            <v>Edwards</v>
          </cell>
          <cell r="C292" t="str">
            <v>Dave</v>
          </cell>
          <cell r="E292" t="str">
            <v>512 1573</v>
          </cell>
          <cell r="F292">
            <v>1136775</v>
          </cell>
        </row>
        <row r="293">
          <cell r="B293" t="str">
            <v>M Ellison</v>
          </cell>
          <cell r="C293" t="str">
            <v>Mark</v>
          </cell>
          <cell r="E293" t="str">
            <v>339 9620 / 07887 802522</v>
          </cell>
          <cell r="F293">
            <v>1137666</v>
          </cell>
          <cell r="G293" t="str">
            <v>mark.ellison@blackhorse.co.uk</v>
          </cell>
        </row>
        <row r="294">
          <cell r="B294" t="str">
            <v>A English</v>
          </cell>
          <cell r="C294" t="str">
            <v>Alexander</v>
          </cell>
          <cell r="E294" t="str">
            <v>625 7989 / 07946 110470</v>
          </cell>
          <cell r="G294" t="str">
            <v>alexenglish15@outlook.com</v>
          </cell>
        </row>
        <row r="295">
          <cell r="B295" t="str">
            <v>S Evans</v>
          </cell>
          <cell r="C295" t="str">
            <v>Stan</v>
          </cell>
          <cell r="E295" t="str">
            <v>512 2192</v>
          </cell>
          <cell r="F295">
            <v>1136368</v>
          </cell>
          <cell r="G295" t="str">
            <v>craig.61@hotmail.co.uk</v>
          </cell>
        </row>
        <row r="296">
          <cell r="B296" t="str">
            <v>M Farrall</v>
          </cell>
          <cell r="C296" t="str">
            <v>Myles</v>
          </cell>
          <cell r="E296" t="str">
            <v>641 0451 / 07771 587825</v>
          </cell>
          <cell r="F296">
            <v>1137667</v>
          </cell>
          <cell r="G296" t="str">
            <v>whadfield04@googlemail.com</v>
          </cell>
        </row>
        <row r="297">
          <cell r="B297" t="str">
            <v>S Farrell</v>
          </cell>
          <cell r="C297" t="str">
            <v>Steven</v>
          </cell>
          <cell r="E297" t="str">
            <v>652 4538 / 07817341084</v>
          </cell>
          <cell r="F297">
            <v>1137074</v>
          </cell>
          <cell r="G297" t="str">
            <v>steven.farrel8@btinternet.com</v>
          </cell>
        </row>
        <row r="298">
          <cell r="B298" t="str">
            <v>J Findlay</v>
          </cell>
          <cell r="C298" t="str">
            <v>Jacob</v>
          </cell>
          <cell r="E298" t="str">
            <v>07955 816771</v>
          </cell>
          <cell r="G298" t="str">
            <v>findlays4@sky.com</v>
          </cell>
        </row>
        <row r="299">
          <cell r="B299" t="str">
            <v>W Flannagan</v>
          </cell>
          <cell r="C299" t="str">
            <v>William</v>
          </cell>
          <cell r="E299" t="str">
            <v>648 1955</v>
          </cell>
        </row>
        <row r="300">
          <cell r="B300" t="str">
            <v>Mark Ford</v>
          </cell>
          <cell r="C300" t="str">
            <v>Mark</v>
          </cell>
          <cell r="E300" t="str">
            <v>201 0022 / 07810 488676</v>
          </cell>
          <cell r="F300">
            <v>1137668</v>
          </cell>
          <cell r="G300" t="str">
            <v>fcmiley@hotmail.co.uk</v>
          </cell>
        </row>
        <row r="301">
          <cell r="B301" t="str">
            <v>Michael Ford</v>
          </cell>
          <cell r="C301" t="str">
            <v>Michael</v>
          </cell>
          <cell r="E301" t="str">
            <v>07752 422928</v>
          </cell>
          <cell r="F301">
            <v>1136382</v>
          </cell>
        </row>
        <row r="302">
          <cell r="B302" t="str">
            <v>D Fowler</v>
          </cell>
          <cell r="C302" t="str">
            <v>Dave</v>
          </cell>
          <cell r="E302" t="str">
            <v>07888 755192</v>
          </cell>
          <cell r="F302">
            <v>56367553</v>
          </cell>
          <cell r="G302" t="str">
            <v>davefowlerlfc@hotmail.co.uk</v>
          </cell>
        </row>
        <row r="303">
          <cell r="B303" t="str">
            <v>A France</v>
          </cell>
          <cell r="C303" t="str">
            <v>Andy</v>
          </cell>
          <cell r="E303" t="str">
            <v>653 6713 / 07989 757092</v>
          </cell>
          <cell r="F303">
            <v>1137669</v>
          </cell>
          <cell r="G303" t="str">
            <v>andrew.s.r.france@accenture.com</v>
          </cell>
        </row>
        <row r="304">
          <cell r="B304" t="str">
            <v>S G Jones</v>
          </cell>
          <cell r="C304" t="str">
            <v>Stephen</v>
          </cell>
          <cell r="E304" t="str">
            <v>327 1962 / 07841 778779</v>
          </cell>
          <cell r="F304">
            <v>1136841</v>
          </cell>
          <cell r="G304" t="str">
            <v>stephen.jones817@ntlworld.com</v>
          </cell>
        </row>
        <row r="305">
          <cell r="B305" t="str">
            <v>F Games</v>
          </cell>
          <cell r="C305" t="str">
            <v>Frank</v>
          </cell>
          <cell r="E305" t="str">
            <v>678 2094 / 07854 969942</v>
          </cell>
          <cell r="F305">
            <v>55500813</v>
          </cell>
          <cell r="G305" t="str">
            <v>frank.games@sky.com</v>
          </cell>
        </row>
        <row r="306">
          <cell r="B306" t="str">
            <v>P Gibbons</v>
          </cell>
          <cell r="C306" t="str">
            <v>Pete</v>
          </cell>
          <cell r="E306" t="str">
            <v>353 0077 / 07870 205523</v>
          </cell>
          <cell r="F306">
            <v>55698968</v>
          </cell>
          <cell r="G306" t="str">
            <v>pete.gibbons@me.com</v>
          </cell>
        </row>
        <row r="307">
          <cell r="B307" t="str">
            <v>A Gibson</v>
          </cell>
          <cell r="C307" t="str">
            <v>Tony</v>
          </cell>
          <cell r="E307" t="str">
            <v>632 5342 / 07884 106584</v>
          </cell>
          <cell r="F307">
            <v>1136628</v>
          </cell>
          <cell r="G307" t="str">
            <v>gibsa@talktalk.net</v>
          </cell>
        </row>
        <row r="308">
          <cell r="B308" t="str">
            <v>Gilbert</v>
          </cell>
          <cell r="C308" t="str">
            <v>Damon</v>
          </cell>
          <cell r="E308" t="str">
            <v>639 8706</v>
          </cell>
          <cell r="G308" t="str">
            <v>damon.gilbert@hotmail.com</v>
          </cell>
        </row>
        <row r="309">
          <cell r="B309" t="str">
            <v>Gilbert</v>
          </cell>
          <cell r="C309" t="str">
            <v>Damon</v>
          </cell>
          <cell r="E309" t="str">
            <v>639 8706</v>
          </cell>
          <cell r="G309" t="str">
            <v>damon.gilbert@hotmail.co.uk</v>
          </cell>
        </row>
        <row r="310">
          <cell r="B310" t="str">
            <v>I Gilbert</v>
          </cell>
          <cell r="C310" t="str">
            <v>Isaac</v>
          </cell>
          <cell r="E310" t="str">
            <v>630 0127</v>
          </cell>
          <cell r="F310">
            <v>57485656</v>
          </cell>
          <cell r="G310" t="str">
            <v>khgilbert@hotmail.com</v>
          </cell>
        </row>
        <row r="311">
          <cell r="B311" t="str">
            <v>D Goulbourn</v>
          </cell>
          <cell r="C311" t="str">
            <v>Dean</v>
          </cell>
          <cell r="E311" t="str">
            <v>07732 050727 / 07528 379351</v>
          </cell>
          <cell r="F311">
            <v>58399365</v>
          </cell>
          <cell r="G311" t="str">
            <v>goldie1878@hotmail.co.uk</v>
          </cell>
        </row>
        <row r="312">
          <cell r="B312" t="str">
            <v>N Greenlees</v>
          </cell>
          <cell r="C312" t="str">
            <v>Nick</v>
          </cell>
          <cell r="E312" t="str">
            <v>334 8865</v>
          </cell>
          <cell r="F312">
            <v>1136711</v>
          </cell>
          <cell r="G312" t="str">
            <v>malnik@talktalk.net</v>
          </cell>
        </row>
        <row r="313">
          <cell r="B313" t="str">
            <v>M Greenwell</v>
          </cell>
          <cell r="C313" t="str">
            <v>Matthew</v>
          </cell>
          <cell r="G313" t="str">
            <v>kgbhorwood@gmail.com</v>
          </cell>
        </row>
        <row r="314">
          <cell r="B314" t="str">
            <v>R Greenwood</v>
          </cell>
          <cell r="C314" t="str">
            <v>Ryan</v>
          </cell>
          <cell r="E314" t="str">
            <v>638 0821</v>
          </cell>
          <cell r="F314">
            <v>57485669</v>
          </cell>
        </row>
        <row r="315">
          <cell r="B315" t="str">
            <v>M Griffith</v>
          </cell>
          <cell r="C315" t="str">
            <v>Michael</v>
          </cell>
          <cell r="E315" t="str">
            <v>678 6942 / 07503 004271</v>
          </cell>
          <cell r="G315" t="str">
            <v>mike.griff@hotmail.com</v>
          </cell>
        </row>
        <row r="316">
          <cell r="B316" t="str">
            <v>L Griffiths</v>
          </cell>
          <cell r="C316" t="str">
            <v>Lee</v>
          </cell>
          <cell r="E316" t="str">
            <v>07535 848542</v>
          </cell>
          <cell r="F316">
            <v>1136940</v>
          </cell>
          <cell r="G316" t="str">
            <v>leetheseal@yahoo.co.uk</v>
          </cell>
        </row>
        <row r="317">
          <cell r="B317" t="str">
            <v>S Groves</v>
          </cell>
          <cell r="C317" t="str">
            <v>Steve</v>
          </cell>
          <cell r="E317" t="str">
            <v>07905 915692</v>
          </cell>
          <cell r="G317" t="str">
            <v>steve_g_12@hotmailco.uk</v>
          </cell>
        </row>
        <row r="318">
          <cell r="B318" t="str">
            <v>B Grundy</v>
          </cell>
          <cell r="C318" t="str">
            <v>Benjamin</v>
          </cell>
          <cell r="E318" t="str">
            <v>648 2554 / 07847 950182</v>
          </cell>
          <cell r="G318" t="str">
            <v>bendgrundy@yahoo.co.uk</v>
          </cell>
        </row>
        <row r="319">
          <cell r="B319" t="str">
            <v>M Grundy</v>
          </cell>
          <cell r="C319" t="str">
            <v>Merril</v>
          </cell>
          <cell r="E319" t="str">
            <v>07944 422273</v>
          </cell>
          <cell r="G319" t="str">
            <v>merrilgrundy@gmail.com</v>
          </cell>
        </row>
        <row r="320">
          <cell r="B320" t="str">
            <v>Hanlon</v>
          </cell>
          <cell r="C320" t="str">
            <v>David</v>
          </cell>
          <cell r="E320" t="str">
            <v>638 9470</v>
          </cell>
          <cell r="F320">
            <v>1136815</v>
          </cell>
        </row>
        <row r="321">
          <cell r="B321" t="str">
            <v>M Hanson</v>
          </cell>
          <cell r="C321" t="str">
            <v>Mark</v>
          </cell>
          <cell r="E321" t="str">
            <v>07776 287501</v>
          </cell>
          <cell r="F321">
            <v>1157716</v>
          </cell>
          <cell r="G321" t="str">
            <v>claymoresigns@aol.com</v>
          </cell>
        </row>
        <row r="322">
          <cell r="B322" t="str">
            <v>T Hardwick</v>
          </cell>
          <cell r="C322" t="str">
            <v>Tony</v>
          </cell>
          <cell r="E322" t="str">
            <v>638 7832 / 07710 811405</v>
          </cell>
          <cell r="F322">
            <v>55246638</v>
          </cell>
          <cell r="G322" t="str">
            <v>Ljbsmama3@aol.com</v>
          </cell>
        </row>
        <row r="323">
          <cell r="B323" t="str">
            <v>W Harold</v>
          </cell>
          <cell r="C323" t="str">
            <v>Wayne</v>
          </cell>
          <cell r="E323" t="str">
            <v>630 1205 / 07729 720305</v>
          </cell>
          <cell r="F323">
            <v>1137425</v>
          </cell>
          <cell r="G323" t="str">
            <v>sharonwayneharold@yahoo.co.uk</v>
          </cell>
        </row>
        <row r="324">
          <cell r="B324" t="str">
            <v>S Harwood</v>
          </cell>
          <cell r="C324" t="str">
            <v>Sean</v>
          </cell>
          <cell r="E324" t="str">
            <v>355 2726</v>
          </cell>
          <cell r="F324">
            <v>55841844</v>
          </cell>
        </row>
        <row r="325">
          <cell r="B325" t="str">
            <v>A Hayes</v>
          </cell>
          <cell r="C325" t="str">
            <v>Andrew</v>
          </cell>
          <cell r="E325" t="str">
            <v>200 1464 / 07811 177039</v>
          </cell>
          <cell r="G325" t="str">
            <v>ellesmereporttownfc@virginmedia.com</v>
          </cell>
        </row>
        <row r="326">
          <cell r="B326" t="str">
            <v>L Hayes</v>
          </cell>
          <cell r="C326" t="str">
            <v>Lewis</v>
          </cell>
          <cell r="E326" t="str">
            <v>07539 299925</v>
          </cell>
          <cell r="F326">
            <v>58409217</v>
          </cell>
          <cell r="G326" t="str">
            <v>twiggyiohayes@gmail.com</v>
          </cell>
        </row>
        <row r="327">
          <cell r="B327" t="str">
            <v>J Henderson</v>
          </cell>
          <cell r="C327" t="str">
            <v>James</v>
          </cell>
          <cell r="E327" t="str">
            <v>200 0863 / 07843 229439</v>
          </cell>
          <cell r="F327">
            <v>1133796</v>
          </cell>
          <cell r="G327" t="str">
            <v>hhendo666@hotmail.com</v>
          </cell>
        </row>
        <row r="328">
          <cell r="B328" t="str">
            <v>A Heslop</v>
          </cell>
          <cell r="C328" t="str">
            <v>Alex</v>
          </cell>
          <cell r="E328" t="str">
            <v>638 6122 / 07590 623832</v>
          </cell>
          <cell r="F328">
            <v>56202814</v>
          </cell>
          <cell r="G328" t="str">
            <v>alex_heslop@hotmail.co.uk</v>
          </cell>
        </row>
        <row r="329">
          <cell r="B329" t="str">
            <v>J Highton</v>
          </cell>
          <cell r="C329" t="str">
            <v>Joseph</v>
          </cell>
          <cell r="E329" t="str">
            <v>608 1380 / 07914 536557</v>
          </cell>
          <cell r="G329" t="str">
            <v>bevhigh@hotmail.co.uk</v>
          </cell>
        </row>
        <row r="330">
          <cell r="B330" t="str">
            <v>Hitchell</v>
          </cell>
          <cell r="C330" t="str">
            <v>Dan</v>
          </cell>
          <cell r="E330" t="str">
            <v>653 5804 / 07912 658071</v>
          </cell>
          <cell r="F330">
            <v>1137440</v>
          </cell>
          <cell r="G330" t="str">
            <v>dannyhitchell@aol.com</v>
          </cell>
        </row>
        <row r="331">
          <cell r="B331" t="str">
            <v>P Hogan</v>
          </cell>
          <cell r="C331" t="str">
            <v>Peter</v>
          </cell>
          <cell r="E331" t="str">
            <v>604 1351 / 07530 792304</v>
          </cell>
          <cell r="F331">
            <v>1379865</v>
          </cell>
          <cell r="G331" t="str">
            <v>hogan_peter@sky.com</v>
          </cell>
        </row>
        <row r="332">
          <cell r="B332" t="str">
            <v>S Holmes</v>
          </cell>
          <cell r="C332" t="str">
            <v>Sean</v>
          </cell>
          <cell r="E332" t="str">
            <v>608 0591 / 07795 977904</v>
          </cell>
          <cell r="G332" t="str">
            <v>seanvictoriacolts@live.co.uk</v>
          </cell>
        </row>
        <row r="333">
          <cell r="B333" t="str">
            <v>B Horan</v>
          </cell>
          <cell r="C333" t="str">
            <v>Ben</v>
          </cell>
          <cell r="E333" t="str">
            <v>334 9918 / 07941 882902</v>
          </cell>
          <cell r="F333">
            <v>56204176</v>
          </cell>
          <cell r="G333" t="str">
            <v>benhoran@ntlworld.com</v>
          </cell>
        </row>
        <row r="334">
          <cell r="B334" t="str">
            <v>G Horton</v>
          </cell>
          <cell r="C334" t="str">
            <v>Gareth</v>
          </cell>
          <cell r="E334" t="str">
            <v>339 4144</v>
          </cell>
          <cell r="F334">
            <v>56695631</v>
          </cell>
          <cell r="G334" t="str">
            <v>gary.1994@hotmail.co.uk</v>
          </cell>
        </row>
        <row r="335">
          <cell r="B335" t="str">
            <v>A Hoyland</v>
          </cell>
          <cell r="C335" t="str">
            <v>Andrew</v>
          </cell>
          <cell r="E335" t="str">
            <v>608 2432</v>
          </cell>
          <cell r="F335">
            <v>57080718</v>
          </cell>
          <cell r="G335" t="str">
            <v>adhoysy@yahoo.co.uk</v>
          </cell>
        </row>
        <row r="336">
          <cell r="B336" t="str">
            <v>G Hughes</v>
          </cell>
          <cell r="C336" t="str">
            <v>Gareth</v>
          </cell>
          <cell r="E336" t="str">
            <v>513 1419 / 07796 695318</v>
          </cell>
          <cell r="F336">
            <v>1381118</v>
          </cell>
          <cell r="G336" t="str">
            <v>garethwhughes@ntlworld.com</v>
          </cell>
        </row>
        <row r="337">
          <cell r="B337" t="str">
            <v>S Hulley</v>
          </cell>
          <cell r="C337" t="str">
            <v>Stan</v>
          </cell>
          <cell r="E337" t="str">
            <v>07731 745335</v>
          </cell>
          <cell r="G337" t="str">
            <v>stan180866@gmail.com</v>
          </cell>
        </row>
        <row r="338">
          <cell r="B338" t="str">
            <v>J Hulse</v>
          </cell>
          <cell r="C338" t="str">
            <v>Jack</v>
          </cell>
          <cell r="G338" t="str">
            <v>wayne.hulse@ntlworld.com</v>
          </cell>
        </row>
        <row r="339">
          <cell r="B339" t="str">
            <v>B Hunter</v>
          </cell>
          <cell r="C339" t="str">
            <v>Brian</v>
          </cell>
          <cell r="E339" t="str">
            <v>678 9767</v>
          </cell>
          <cell r="F339">
            <v>1136668</v>
          </cell>
        </row>
        <row r="340">
          <cell r="B340" t="str">
            <v>A Hutchinson</v>
          </cell>
          <cell r="C340" t="str">
            <v>Andrew</v>
          </cell>
          <cell r="E340" t="str">
            <v>339 6796 / 07880 713356</v>
          </cell>
          <cell r="F340">
            <v>1137426</v>
          </cell>
          <cell r="G340" t="str">
            <v>hutchinson.5@btinternet.com</v>
          </cell>
        </row>
        <row r="341">
          <cell r="B341" t="str">
            <v>J Hynes</v>
          </cell>
          <cell r="C341" t="str">
            <v>Jake</v>
          </cell>
          <cell r="G341" t="str">
            <v>hynesm@sky.com</v>
          </cell>
        </row>
        <row r="342">
          <cell r="B342" t="str">
            <v>M Hynes</v>
          </cell>
          <cell r="C342" t="str">
            <v>Mark</v>
          </cell>
          <cell r="E342" t="str">
            <v>6451863 / 07725 327748</v>
          </cell>
          <cell r="G342" t="str">
            <v>hynesm@sky.com</v>
          </cell>
        </row>
        <row r="343">
          <cell r="B343" t="str">
            <v>M Irvine</v>
          </cell>
          <cell r="C343" t="str">
            <v>Matt</v>
          </cell>
          <cell r="E343" t="str">
            <v>208 2968 / 07907 894580</v>
          </cell>
          <cell r="F343">
            <v>57729149</v>
          </cell>
          <cell r="G343" t="str">
            <v>mathewirvine@hotmail.co.uk</v>
          </cell>
        </row>
        <row r="344">
          <cell r="B344" t="str">
            <v>R Johnson</v>
          </cell>
          <cell r="C344" t="str">
            <v>Rob</v>
          </cell>
          <cell r="E344" t="str">
            <v>201 7747 / 07759951160</v>
          </cell>
          <cell r="F344">
            <v>1824874</v>
          </cell>
          <cell r="G344" t="str">
            <v>r.johnson340@ntlworld.com</v>
          </cell>
        </row>
        <row r="345">
          <cell r="B345" t="str">
            <v>S Johnson</v>
          </cell>
          <cell r="C345" t="str">
            <v>Steven</v>
          </cell>
          <cell r="E345" t="str">
            <v>677 5898 / 07747 838324</v>
          </cell>
          <cell r="F345">
            <v>55708677</v>
          </cell>
          <cell r="G345" t="str">
            <v>steve@wirraldriving.co.uk</v>
          </cell>
        </row>
        <row r="346">
          <cell r="B346" t="str">
            <v>A Jones</v>
          </cell>
          <cell r="C346" t="str">
            <v>Aidan</v>
          </cell>
          <cell r="E346" t="str">
            <v>512 0872 / 07576 088103</v>
          </cell>
          <cell r="G346" t="str">
            <v>aidan.jones97@yahoo.co.uk</v>
          </cell>
        </row>
        <row r="347">
          <cell r="B347" t="str">
            <v>D Jones</v>
          </cell>
          <cell r="C347" t="str">
            <v>David</v>
          </cell>
          <cell r="E347" t="str">
            <v>608 4661</v>
          </cell>
          <cell r="F347">
            <v>1892582</v>
          </cell>
          <cell r="G347" t="str">
            <v>david@rhall.co.uk</v>
          </cell>
        </row>
        <row r="348">
          <cell r="B348" t="str">
            <v>D Jones</v>
          </cell>
          <cell r="C348" t="str">
            <v>David</v>
          </cell>
          <cell r="E348" t="str">
            <v>07740 779975</v>
          </cell>
          <cell r="G348" t="str">
            <v>davidbjones_uk@yahoo.co.uk</v>
          </cell>
        </row>
        <row r="349">
          <cell r="B349" t="str">
            <v>M  Jones</v>
          </cell>
          <cell r="E349" t="str">
            <v>07981 742801</v>
          </cell>
          <cell r="G349" t="str">
            <v>cbjones6@hotmail.com</v>
          </cell>
        </row>
        <row r="350">
          <cell r="B350" t="str">
            <v>M Jones</v>
          </cell>
          <cell r="C350" t="str">
            <v>Michael</v>
          </cell>
          <cell r="E350" t="str">
            <v>339 0553 / 07590 098093</v>
          </cell>
          <cell r="F350">
            <v>1136397</v>
          </cell>
          <cell r="G350" t="str">
            <v>momjones@pgmol.com</v>
          </cell>
        </row>
        <row r="351">
          <cell r="B351" t="str">
            <v>S Jones</v>
          </cell>
          <cell r="C351" t="str">
            <v>Stephen</v>
          </cell>
          <cell r="E351" t="str">
            <v>641 9627 / 07709 318309</v>
          </cell>
          <cell r="F351">
            <v>664707</v>
          </cell>
          <cell r="G351" t="str">
            <v>lucystevo@sky.com</v>
          </cell>
        </row>
        <row r="352">
          <cell r="B352" t="str">
            <v>Ray T Jones</v>
          </cell>
          <cell r="C352" t="str">
            <v>Ray</v>
          </cell>
          <cell r="E352" t="str">
            <v>201 1857</v>
          </cell>
          <cell r="F352">
            <v>1136383</v>
          </cell>
          <cell r="G352" t="str">
            <v>rayjones2010@live.co.uk</v>
          </cell>
        </row>
        <row r="353">
          <cell r="B353" t="str">
            <v>Robert Jones</v>
          </cell>
          <cell r="C353" t="str">
            <v>Robert</v>
          </cell>
          <cell r="E353" t="str">
            <v>608 8640 / 07720 25181</v>
          </cell>
          <cell r="G353" t="str">
            <v>bobby_jones87@hotmail.com</v>
          </cell>
        </row>
        <row r="354">
          <cell r="B354" t="str">
            <v>Robert Jones</v>
          </cell>
          <cell r="C354" t="str">
            <v>Robert</v>
          </cell>
          <cell r="E354" t="str">
            <v>513 8382 / 07809606779</v>
          </cell>
          <cell r="G354" t="str">
            <v>robert.jones1@hotmail.co.uk</v>
          </cell>
        </row>
        <row r="355">
          <cell r="B355" t="str">
            <v>G Kearney</v>
          </cell>
          <cell r="C355" t="str">
            <v>Graeme</v>
          </cell>
          <cell r="E355" t="str">
            <v>07841 344727</v>
          </cell>
          <cell r="F355">
            <v>1955615</v>
          </cell>
          <cell r="G355" t="str">
            <v>graemekearney@yahoo.co.uk</v>
          </cell>
        </row>
        <row r="356">
          <cell r="B356" t="str">
            <v>D Kefford</v>
          </cell>
          <cell r="C356" t="str">
            <v>Daniel</v>
          </cell>
          <cell r="G356" t="str">
            <v>glennkefford@mac.com</v>
          </cell>
        </row>
        <row r="357">
          <cell r="B357" t="str">
            <v>S Kell</v>
          </cell>
          <cell r="C357" t="str">
            <v>Steve</v>
          </cell>
          <cell r="E357" t="str">
            <v>632 4006 / 07847 128191</v>
          </cell>
          <cell r="F357">
            <v>55010154</v>
          </cell>
          <cell r="G357" t="str">
            <v>skell39891@aol.com</v>
          </cell>
        </row>
        <row r="358">
          <cell r="B358" t="str">
            <v>W Kelly</v>
          </cell>
          <cell r="C358" t="str">
            <v>William</v>
          </cell>
          <cell r="E358" t="str">
            <v>645 1036 / 07884586004</v>
          </cell>
          <cell r="G358" t="str">
            <v>willmoseskelly@aol.co.uk</v>
          </cell>
        </row>
        <row r="359">
          <cell r="B359" t="str">
            <v>A Kennah</v>
          </cell>
          <cell r="C359" t="str">
            <v>Allan</v>
          </cell>
          <cell r="E359" t="str">
            <v>355 3849 / 07951 217306</v>
          </cell>
          <cell r="F359">
            <v>57444733</v>
          </cell>
          <cell r="G359" t="str">
            <v>allan.kennah@sky.com</v>
          </cell>
        </row>
        <row r="360">
          <cell r="B360" t="str">
            <v>M Kent</v>
          </cell>
          <cell r="E360" t="str">
            <v>342 7703 / 07795 634642</v>
          </cell>
          <cell r="G360" t="str">
            <v>kent_martyn@yahoo.co.uk</v>
          </cell>
        </row>
        <row r="361">
          <cell r="B361" t="str">
            <v>J King</v>
          </cell>
          <cell r="C361" t="str">
            <v>Jonathan</v>
          </cell>
          <cell r="E361" t="str">
            <v>608 9160 / 07429 043332</v>
          </cell>
          <cell r="F361">
            <v>56367640</v>
          </cell>
          <cell r="G361" t="str">
            <v>jonathanking11@hotmail.com</v>
          </cell>
        </row>
        <row r="362">
          <cell r="B362" t="str">
            <v>W Kinnear</v>
          </cell>
          <cell r="C362" t="str">
            <v>Wayne</v>
          </cell>
          <cell r="E362" t="str">
            <v>604 0573 / 07730 227278</v>
          </cell>
          <cell r="F362">
            <v>56007616</v>
          </cell>
          <cell r="G362" t="str">
            <v>wkkinnear@yahoo.co.uk</v>
          </cell>
        </row>
        <row r="363">
          <cell r="B363" t="str">
            <v>T Lacey</v>
          </cell>
          <cell r="C363" t="str">
            <v>Tom</v>
          </cell>
          <cell r="E363" t="str">
            <v>07754 484226</v>
          </cell>
          <cell r="F363">
            <v>55697355</v>
          </cell>
          <cell r="G363" t="str">
            <v>tom96lacey@hotmail.co.uk</v>
          </cell>
        </row>
        <row r="364">
          <cell r="B364" t="str">
            <v>D Lamb</v>
          </cell>
          <cell r="C364" t="str">
            <v>Daniel</v>
          </cell>
          <cell r="E364" t="str">
            <v>677 2973 / 07938 623164</v>
          </cell>
          <cell r="F364">
            <v>57892514</v>
          </cell>
          <cell r="G364" t="str">
            <v>lanbr@sky.com</v>
          </cell>
        </row>
        <row r="365">
          <cell r="B365" t="str">
            <v>D Landsborough</v>
          </cell>
          <cell r="C365" t="str">
            <v>Derek</v>
          </cell>
          <cell r="E365" t="str">
            <v>677 5332 / 07815 197909</v>
          </cell>
          <cell r="F365">
            <v>1136799</v>
          </cell>
          <cell r="G365" t="str">
            <v>DEREKLANDSBOROUGH@HOTMAIL.COM</v>
          </cell>
        </row>
        <row r="366">
          <cell r="B366" t="str">
            <v>J Ledsham</v>
          </cell>
          <cell r="C366" t="str">
            <v>Joel</v>
          </cell>
          <cell r="E366" t="str">
            <v>638 4775 / 07706 066629</v>
          </cell>
          <cell r="F366">
            <v>1482609</v>
          </cell>
          <cell r="G366" t="str">
            <v>joelledsham@gmail.com</v>
          </cell>
        </row>
        <row r="367">
          <cell r="B367" t="str">
            <v>D Leece</v>
          </cell>
          <cell r="C367" t="str">
            <v>David</v>
          </cell>
          <cell r="E367" t="str">
            <v>923 3965 / 07736749392</v>
          </cell>
          <cell r="F367">
            <v>56234688</v>
          </cell>
          <cell r="G367" t="str">
            <v>daveleece74@aol.co.uk</v>
          </cell>
        </row>
        <row r="368">
          <cell r="B368" t="str">
            <v>G Leicester</v>
          </cell>
          <cell r="C368" t="str">
            <v>George</v>
          </cell>
          <cell r="E368" t="str">
            <v>677 7391 / 07763 467200</v>
          </cell>
          <cell r="F368">
            <v>1136621</v>
          </cell>
        </row>
        <row r="369">
          <cell r="B369" t="str">
            <v>S Lewin</v>
          </cell>
          <cell r="C369" t="str">
            <v>Stephen</v>
          </cell>
          <cell r="E369" t="str">
            <v>334 0360 / 07795 197659</v>
          </cell>
          <cell r="F369">
            <v>1880615</v>
          </cell>
          <cell r="G369" t="str">
            <v>steve.lewin@ntlworld.com</v>
          </cell>
        </row>
        <row r="370">
          <cell r="B370" t="str">
            <v>Liam Smith</v>
          </cell>
          <cell r="C370" t="str">
            <v>Liam</v>
          </cell>
          <cell r="E370" t="str">
            <v>07904 952801</v>
          </cell>
          <cell r="F370">
            <v>57025726</v>
          </cell>
          <cell r="G370" t="str">
            <v>lsmith64@hotmail.co.uk</v>
          </cell>
        </row>
        <row r="371">
          <cell r="B371" t="str">
            <v>B Lines</v>
          </cell>
          <cell r="C371" t="str">
            <v>Brian</v>
          </cell>
          <cell r="E371" t="str">
            <v>200 3609 / 07770 470452</v>
          </cell>
        </row>
        <row r="372">
          <cell r="B372" t="str">
            <v>P Lostitch</v>
          </cell>
          <cell r="E372" t="str">
            <v>07539 943268</v>
          </cell>
          <cell r="G372" t="str">
            <v>mlostitch@hotmail.co.uk</v>
          </cell>
        </row>
        <row r="373">
          <cell r="B373" t="str">
            <v>B Lovelady</v>
          </cell>
          <cell r="C373" t="str">
            <v>Brian</v>
          </cell>
          <cell r="E373" t="str">
            <v>632 2745</v>
          </cell>
          <cell r="F373">
            <v>1136634</v>
          </cell>
          <cell r="G373" t="str">
            <v>l.lovelady1@sky.com</v>
          </cell>
        </row>
        <row r="374">
          <cell r="B374" t="str">
            <v>J Lucking</v>
          </cell>
          <cell r="C374" t="str">
            <v>Jack</v>
          </cell>
          <cell r="E374" t="str">
            <v>638 7404 / 07746 404937</v>
          </cell>
        </row>
        <row r="375">
          <cell r="B375" t="str">
            <v>K Maddox</v>
          </cell>
          <cell r="C375" t="str">
            <v>Keith</v>
          </cell>
          <cell r="E375" t="str">
            <v>07914 071922 / 378 7750</v>
          </cell>
        </row>
        <row r="376">
          <cell r="B376" t="str">
            <v>R maddox</v>
          </cell>
          <cell r="E376" t="str">
            <v>07914 071922</v>
          </cell>
          <cell r="G376" t="str">
            <v>keithmaddox656@yahoo.com</v>
          </cell>
        </row>
        <row r="377">
          <cell r="B377" t="str">
            <v>Manning</v>
          </cell>
          <cell r="C377" t="str">
            <v>David</v>
          </cell>
          <cell r="E377" t="str">
            <v>07917 411855</v>
          </cell>
          <cell r="F377">
            <v>58380111</v>
          </cell>
          <cell r="G377" t="str">
            <v>davidmanning1969@gmail.com</v>
          </cell>
        </row>
        <row r="378">
          <cell r="B378" t="str">
            <v>R Matthews</v>
          </cell>
          <cell r="C378" t="str">
            <v>Ronald</v>
          </cell>
          <cell r="E378" t="str">
            <v>608 7185 / 07775 796595</v>
          </cell>
          <cell r="G378" t="str">
            <v>ronlynn@sky.com</v>
          </cell>
        </row>
        <row r="379">
          <cell r="B379" t="str">
            <v>R Matthews</v>
          </cell>
          <cell r="C379" t="str">
            <v>Ronnie</v>
          </cell>
          <cell r="E379" t="str">
            <v>608 7185 / 07775 796595</v>
          </cell>
          <cell r="F379">
            <v>1136572</v>
          </cell>
          <cell r="G379" t="str">
            <v>ronlynn@sky.com</v>
          </cell>
        </row>
        <row r="380">
          <cell r="B380" t="str">
            <v>J Mazier</v>
          </cell>
          <cell r="C380" t="str">
            <v>John</v>
          </cell>
          <cell r="E380" t="str">
            <v>677 7491 / 07557680694</v>
          </cell>
          <cell r="F380">
            <v>1155111</v>
          </cell>
          <cell r="G380" t="str">
            <v>johnmazier64@outlook.com</v>
          </cell>
        </row>
        <row r="381">
          <cell r="B381" t="str">
            <v>S McAdam</v>
          </cell>
          <cell r="C381" t="str">
            <v>Sean</v>
          </cell>
          <cell r="E381" t="str">
            <v>608 0264 / 07734 949103</v>
          </cell>
          <cell r="F381">
            <v>57892521</v>
          </cell>
          <cell r="G381" t="str">
            <v>t.mcadam1@ntlworld.com</v>
          </cell>
        </row>
        <row r="382">
          <cell r="B382" t="str">
            <v>J McBeth</v>
          </cell>
          <cell r="C382" t="str">
            <v>Joshua</v>
          </cell>
          <cell r="E382" t="str">
            <v>07770 232942</v>
          </cell>
          <cell r="G382" t="str">
            <v>simonmcbeth@gmail.com</v>
          </cell>
        </row>
        <row r="383">
          <cell r="B383" t="str">
            <v>P McCann</v>
          </cell>
          <cell r="C383" t="str">
            <v>Paul</v>
          </cell>
          <cell r="E383" t="str">
            <v>07855 239486</v>
          </cell>
          <cell r="F383">
            <v>55009010</v>
          </cell>
          <cell r="G383" t="str">
            <v>paulmccann9@btinternet.com</v>
          </cell>
        </row>
        <row r="384">
          <cell r="B384" t="str">
            <v>L Mcclure</v>
          </cell>
          <cell r="C384" t="str">
            <v>Luke</v>
          </cell>
          <cell r="E384" t="str">
            <v>200 5283 / 07592 961011</v>
          </cell>
          <cell r="F384">
            <v>57399330</v>
          </cell>
          <cell r="G384" t="str">
            <v>luke_mcclure@hotmail.co.uk</v>
          </cell>
        </row>
        <row r="385">
          <cell r="B385" t="str">
            <v>B McGee</v>
          </cell>
          <cell r="C385" t="str">
            <v>Ben</v>
          </cell>
          <cell r="E385" t="str">
            <v>639 5671 / 07791 243736</v>
          </cell>
          <cell r="F385">
            <v>57485686</v>
          </cell>
          <cell r="G385" t="str">
            <v>kpmcgee17@yahoo.co.uk</v>
          </cell>
        </row>
        <row r="386">
          <cell r="B386" t="str">
            <v>R McGlynn</v>
          </cell>
          <cell r="C386" t="str">
            <v>Rob</v>
          </cell>
          <cell r="E386" t="str">
            <v>201 3093 / 07914 800775</v>
          </cell>
          <cell r="F386">
            <v>1935367</v>
          </cell>
          <cell r="G386" t="str">
            <v>rob-welfare@hotmail.co.uk</v>
          </cell>
        </row>
        <row r="387">
          <cell r="B387" t="str">
            <v>S McLachlan</v>
          </cell>
          <cell r="C387" t="str">
            <v>Stanley</v>
          </cell>
          <cell r="E387" t="str">
            <v>342 7704 / 07815 443309</v>
          </cell>
          <cell r="F387">
            <v>57173702</v>
          </cell>
          <cell r="G387" t="str">
            <v>sallym121@gmail.com</v>
          </cell>
        </row>
        <row r="388">
          <cell r="B388" t="str">
            <v>G McMillan</v>
          </cell>
          <cell r="C388" t="str">
            <v>George</v>
          </cell>
          <cell r="E388" t="str">
            <v>513 0758 / 07905 909759</v>
          </cell>
          <cell r="G388" t="str">
            <v>georgedavidmaca@msn.com</v>
          </cell>
        </row>
        <row r="389">
          <cell r="B389" t="str">
            <v>N McNeight</v>
          </cell>
          <cell r="C389" t="str">
            <v>Nick</v>
          </cell>
          <cell r="E389" t="str">
            <v>342 5130 / 07951 964951</v>
          </cell>
          <cell r="F389">
            <v>55837610</v>
          </cell>
          <cell r="G389" t="str">
            <v>andrewmcneight@aol.com</v>
          </cell>
        </row>
        <row r="390">
          <cell r="B390" t="str">
            <v>B Mcquillan</v>
          </cell>
          <cell r="C390" t="str">
            <v>Brendan</v>
          </cell>
          <cell r="E390" t="str">
            <v>638 9805 / 07963 139966</v>
          </cell>
          <cell r="F390">
            <v>1136731</v>
          </cell>
          <cell r="G390" t="str">
            <v>mcquillanhouse@hotmail.co.uk</v>
          </cell>
        </row>
        <row r="391">
          <cell r="B391" t="str">
            <v>A Mitchell</v>
          </cell>
          <cell r="C391" t="str">
            <v>Adam</v>
          </cell>
          <cell r="E391" t="str">
            <v>677 9606 / 07472 213675</v>
          </cell>
          <cell r="F391">
            <v>55794520</v>
          </cell>
          <cell r="G391" t="str">
            <v>mitchell35@talktalk.net</v>
          </cell>
        </row>
        <row r="392">
          <cell r="B392" t="str">
            <v>C Mitchell</v>
          </cell>
          <cell r="C392" t="str">
            <v>Charlie</v>
          </cell>
          <cell r="E392" t="str">
            <v>334 9321 / 07460 485311</v>
          </cell>
          <cell r="G392" t="str">
            <v>charliemichell@hotmail.co.uk</v>
          </cell>
        </row>
        <row r="393">
          <cell r="B393" t="str">
            <v>J Mitchell</v>
          </cell>
          <cell r="C393" t="str">
            <v>Josh</v>
          </cell>
          <cell r="E393" t="str">
            <v>677 9606 / 07720 532020</v>
          </cell>
          <cell r="F393">
            <v>56243547</v>
          </cell>
          <cell r="G393" t="str">
            <v>joshmitchy16@gmail.com</v>
          </cell>
        </row>
        <row r="394">
          <cell r="B394" t="str">
            <v>N Mitchell</v>
          </cell>
          <cell r="C394" t="str">
            <v>Neil</v>
          </cell>
          <cell r="E394" t="str">
            <v>677 9606 / 07769 955772</v>
          </cell>
          <cell r="F394">
            <v>55687556</v>
          </cell>
          <cell r="G394" t="str">
            <v>mitchell35@talktalk.net</v>
          </cell>
        </row>
        <row r="395">
          <cell r="B395" t="str">
            <v>T Moore</v>
          </cell>
          <cell r="C395" t="str">
            <v>Tom</v>
          </cell>
          <cell r="E395" t="str">
            <v>513 0163 / 07715 560607</v>
          </cell>
          <cell r="F395">
            <v>1702694</v>
          </cell>
          <cell r="G395" t="str">
            <v>tommoore1878@gmail.com</v>
          </cell>
        </row>
        <row r="396">
          <cell r="B396" t="str">
            <v>G Mowbray</v>
          </cell>
          <cell r="C396" t="str">
            <v>Geoff</v>
          </cell>
          <cell r="E396" t="str">
            <v>07999 365176</v>
          </cell>
          <cell r="F396">
            <v>1855736</v>
          </cell>
          <cell r="G396" t="str">
            <v>geoffmowbray@hotmail.com</v>
          </cell>
        </row>
        <row r="397">
          <cell r="B397" t="str">
            <v>S Muir</v>
          </cell>
          <cell r="C397" t="str">
            <v>Simon</v>
          </cell>
          <cell r="E397" t="str">
            <v>200 6732 / 07969 014250</v>
          </cell>
          <cell r="F397">
            <v>1136794</v>
          </cell>
          <cell r="G397" t="str">
            <v>s.muir555@btinternet.com</v>
          </cell>
        </row>
        <row r="398">
          <cell r="B398" t="str">
            <v>I Munn</v>
          </cell>
          <cell r="C398" t="str">
            <v>Isaac</v>
          </cell>
          <cell r="E398" t="str">
            <v>346 9927 / 07715 664534</v>
          </cell>
          <cell r="F398">
            <v>57218005</v>
          </cell>
          <cell r="G398" t="str">
            <v>isaacmunn@live.co.uk</v>
          </cell>
        </row>
        <row r="399">
          <cell r="B399" t="str">
            <v>Z Mustafa</v>
          </cell>
          <cell r="C399" t="str">
            <v>Zharir</v>
          </cell>
          <cell r="E399" t="str">
            <v>07595 760420</v>
          </cell>
          <cell r="F399">
            <v>58594626</v>
          </cell>
          <cell r="G399" t="str">
            <v>zharir.mustafa@gmail.com</v>
          </cell>
        </row>
        <row r="400">
          <cell r="B400" t="str">
            <v>N Grundy</v>
          </cell>
          <cell r="C400" t="str">
            <v>Norman</v>
          </cell>
          <cell r="E400" t="str">
            <v>327 5416 / 07982 320666</v>
          </cell>
          <cell r="F400">
            <v>1136579</v>
          </cell>
          <cell r="G400" t="str">
            <v>norman.grundy132@btopenworld.com</v>
          </cell>
        </row>
        <row r="401">
          <cell r="B401" t="str">
            <v>P Newman</v>
          </cell>
          <cell r="C401" t="str">
            <v>Phil</v>
          </cell>
          <cell r="E401" t="str">
            <v>07875 745353</v>
          </cell>
          <cell r="G401" t="str">
            <v>paulnewman.1@hotmail.co.uk</v>
          </cell>
        </row>
        <row r="402">
          <cell r="B402" t="str">
            <v>G Nixon</v>
          </cell>
          <cell r="C402" t="str">
            <v>Greg</v>
          </cell>
          <cell r="E402" t="str">
            <v>638 5734 / 07843873700</v>
          </cell>
          <cell r="F402">
            <v>1137772</v>
          </cell>
          <cell r="G402" t="str">
            <v>GREGNICKO@HOTMAIL.CO.UK</v>
          </cell>
        </row>
        <row r="403">
          <cell r="B403" t="str">
            <v>K Noble</v>
          </cell>
          <cell r="C403" t="str">
            <v>Ken</v>
          </cell>
          <cell r="E403" t="str">
            <v>639 0406 / 07933 792416</v>
          </cell>
          <cell r="F403">
            <v>1136370</v>
          </cell>
          <cell r="G403" t="str">
            <v>KEN.GILL@BTINTERNET.COM</v>
          </cell>
        </row>
        <row r="404">
          <cell r="B404" t="str">
            <v>M Nolan</v>
          </cell>
          <cell r="C404" t="str">
            <v>Michael</v>
          </cell>
          <cell r="E404" t="str">
            <v>342 8636 / 07957 733341</v>
          </cell>
          <cell r="F404">
            <v>57402400</v>
          </cell>
          <cell r="G404" t="str">
            <v>mikenolan35@btinternet.com</v>
          </cell>
        </row>
        <row r="405">
          <cell r="B405" t="str">
            <v>W Norton</v>
          </cell>
          <cell r="C405" t="str">
            <v>Warren</v>
          </cell>
          <cell r="E405" t="str">
            <v>648 8217 / 07946 427987</v>
          </cell>
          <cell r="F405">
            <v>56025575</v>
          </cell>
          <cell r="G405" t="str">
            <v>warrennorton21@aol.com</v>
          </cell>
        </row>
        <row r="406">
          <cell r="B406" t="str">
            <v>R O'Connor</v>
          </cell>
          <cell r="C406" t="str">
            <v>Ryan</v>
          </cell>
          <cell r="E406" t="str">
            <v>641 0502 / 07766 131917</v>
          </cell>
          <cell r="G406" t="str">
            <v>rocbeks@gmail.com</v>
          </cell>
        </row>
        <row r="407">
          <cell r="B407" t="str">
            <v>T O'Neill</v>
          </cell>
          <cell r="C407" t="str">
            <v>Thomas</v>
          </cell>
          <cell r="E407" t="str">
            <v>342 3809 / 07792 998924</v>
          </cell>
          <cell r="F407">
            <v>56243629</v>
          </cell>
          <cell r="G407" t="str">
            <v>paul@theoneills.biz</v>
          </cell>
        </row>
        <row r="408">
          <cell r="B408" t="str">
            <v>M Oliver</v>
          </cell>
          <cell r="C408" t="str">
            <v>Mally</v>
          </cell>
          <cell r="E408" t="str">
            <v>327 2944 / 07803 247438</v>
          </cell>
          <cell r="F408">
            <v>1136814</v>
          </cell>
          <cell r="G408" t="str">
            <v>MALLYOLIVER@NTLWORLD.COM</v>
          </cell>
        </row>
        <row r="409">
          <cell r="B409" t="str">
            <v>K Ormero- Beck</v>
          </cell>
          <cell r="C409" t="str">
            <v>Keaton</v>
          </cell>
          <cell r="E409" t="str">
            <v>513 5945</v>
          </cell>
          <cell r="F409">
            <v>57625022</v>
          </cell>
          <cell r="G409" t="str">
            <v>kathjbramwell@aol.com</v>
          </cell>
        </row>
        <row r="410">
          <cell r="B410" t="str">
            <v>J Palmer</v>
          </cell>
          <cell r="C410" t="str">
            <v>Jack</v>
          </cell>
          <cell r="E410" t="str">
            <v>632 6299 / 07530 551189</v>
          </cell>
          <cell r="F410">
            <v>57975917</v>
          </cell>
          <cell r="G410" t="str">
            <v>jponemail@gmail.com</v>
          </cell>
        </row>
        <row r="411">
          <cell r="B411" t="str">
            <v>A Phillips</v>
          </cell>
          <cell r="C411" t="str">
            <v>Tony</v>
          </cell>
          <cell r="E411" t="str">
            <v>648 2446 / 07927 525840</v>
          </cell>
          <cell r="F411">
            <v>1702703</v>
          </cell>
          <cell r="G411" t="str">
            <v>antonyphillips@hotmail.co.uk</v>
          </cell>
        </row>
        <row r="412">
          <cell r="B412" t="str">
            <v>G Pickstock</v>
          </cell>
          <cell r="C412" t="str">
            <v>Guy</v>
          </cell>
          <cell r="E412" t="str">
            <v>648 7508 / 07949 493448</v>
          </cell>
          <cell r="F412">
            <v>1136337</v>
          </cell>
          <cell r="G412" t="str">
            <v>gmpickstock@yahoo.co.uk</v>
          </cell>
        </row>
        <row r="413">
          <cell r="B413" t="str">
            <v>R Pimbblet</v>
          </cell>
          <cell r="C413" t="str">
            <v>Ryan</v>
          </cell>
          <cell r="E413" t="str">
            <v>339 6658 / 07964 360555</v>
          </cell>
          <cell r="F413">
            <v>55841787</v>
          </cell>
          <cell r="G413" t="str">
            <v>pimmys@ntlworld.com</v>
          </cell>
        </row>
        <row r="414">
          <cell r="B414" t="str">
            <v>S Piper</v>
          </cell>
          <cell r="C414" t="str">
            <v>Stephen</v>
          </cell>
          <cell r="E414" t="str">
            <v>200 3923 / 07905414151</v>
          </cell>
          <cell r="F414">
            <v>1135905</v>
          </cell>
          <cell r="G414" t="str">
            <v>stephenpiper71@yahoo.co.uk</v>
          </cell>
        </row>
        <row r="415">
          <cell r="B415" t="str">
            <v>D Powell</v>
          </cell>
          <cell r="C415" t="str">
            <v>Derek</v>
          </cell>
          <cell r="E415" t="str">
            <v>608 2928 / 07720 807012</v>
          </cell>
          <cell r="F415">
            <v>1134366</v>
          </cell>
          <cell r="G415" t="str">
            <v>dapowell@ra.rockwell.com</v>
          </cell>
        </row>
        <row r="416">
          <cell r="B416" t="str">
            <v>W Price</v>
          </cell>
          <cell r="C416" t="str">
            <v>Bill</v>
          </cell>
          <cell r="E416" t="str">
            <v>653 4588 / 07774 731061</v>
          </cell>
          <cell r="F416">
            <v>55010089</v>
          </cell>
          <cell r="G416" t="str">
            <v>wkp.price@yahoo.co.uk</v>
          </cell>
        </row>
        <row r="417">
          <cell r="B417" t="str">
            <v>D Pugh</v>
          </cell>
          <cell r="C417" t="str">
            <v>Dave</v>
          </cell>
          <cell r="E417" t="str">
            <v>644 0907 / 07801 385126</v>
          </cell>
          <cell r="G417" t="str">
            <v>d.pugh350@ntlworld.com</v>
          </cell>
        </row>
        <row r="418">
          <cell r="B418" t="str">
            <v>G Quick</v>
          </cell>
          <cell r="C418" t="str">
            <v>Geoffrey</v>
          </cell>
          <cell r="E418" t="str">
            <v>201 2510 / 07807 401941</v>
          </cell>
          <cell r="F418">
            <v>1136574</v>
          </cell>
          <cell r="G418" t="str">
            <v>geoffreyquick787@aol.com</v>
          </cell>
        </row>
        <row r="419">
          <cell r="B419" t="str">
            <v>P Quilliam</v>
          </cell>
          <cell r="C419" t="str">
            <v>Philip</v>
          </cell>
          <cell r="E419" t="str">
            <v>348 1961 / 07789 396895</v>
          </cell>
          <cell r="F419">
            <v>1134557</v>
          </cell>
          <cell r="G419" t="str">
            <v>phillq@sky.com</v>
          </cell>
        </row>
        <row r="420">
          <cell r="B420" t="str">
            <v>F Quilty</v>
          </cell>
          <cell r="C420" t="str">
            <v>Florenda</v>
          </cell>
          <cell r="E420" t="str">
            <v>346 9447 / 07591 890547</v>
          </cell>
          <cell r="F420">
            <v>56007624</v>
          </cell>
          <cell r="G420" t="str">
            <v>florendaquilty@yahoo.co.uk</v>
          </cell>
        </row>
        <row r="421">
          <cell r="B421" t="str">
            <v>J Redgrift</v>
          </cell>
          <cell r="C421" t="str">
            <v>John</v>
          </cell>
          <cell r="E421" t="str">
            <v>07412 132779</v>
          </cell>
          <cell r="F421">
            <v>1702708</v>
          </cell>
          <cell r="G421" t="str">
            <v>johntheref1106@hotmail.co.uk</v>
          </cell>
        </row>
        <row r="422">
          <cell r="B422" t="str">
            <v>A Reid</v>
          </cell>
          <cell r="C422" t="str">
            <v>Andrew</v>
          </cell>
          <cell r="E422" t="str">
            <v>336 8103 / 07747 881444</v>
          </cell>
          <cell r="F422">
            <v>56197162</v>
          </cell>
          <cell r="G422" t="str">
            <v>chefdumonde@btinternet.com</v>
          </cell>
        </row>
        <row r="423">
          <cell r="B423" t="str">
            <v>D Richardson</v>
          </cell>
          <cell r="C423" t="str">
            <v>Dave</v>
          </cell>
          <cell r="E423" t="str">
            <v>653 6784 / 07932 375378</v>
          </cell>
          <cell r="F423">
            <v>1136586</v>
          </cell>
          <cell r="G423" t="str">
            <v>daverichie270@yahoo.co.uk</v>
          </cell>
        </row>
        <row r="424">
          <cell r="B424" t="str">
            <v>B Roberts</v>
          </cell>
          <cell r="C424" t="str">
            <v>Ben</v>
          </cell>
          <cell r="E424" t="str">
            <v>339 7628 / 07752 461005</v>
          </cell>
          <cell r="G424" t="str">
            <v>benroberts0103@hotmail.co.uk</v>
          </cell>
        </row>
        <row r="425">
          <cell r="B425" t="str">
            <v>Roberts</v>
          </cell>
          <cell r="C425" t="str">
            <v>Daniel</v>
          </cell>
          <cell r="E425" t="str">
            <v>200 5634</v>
          </cell>
          <cell r="F425">
            <v>56176738</v>
          </cell>
          <cell r="G425" t="str">
            <v>daniel.roberts823@ntlworld.com</v>
          </cell>
        </row>
        <row r="426">
          <cell r="B426" t="str">
            <v>J Roberts</v>
          </cell>
          <cell r="C426" t="str">
            <v>James</v>
          </cell>
          <cell r="E426" t="str">
            <v>638 9048 / 07522 581774</v>
          </cell>
          <cell r="F426">
            <v>1136578</v>
          </cell>
          <cell r="G426" t="str">
            <v>1878ZapataJR@mail.com</v>
          </cell>
        </row>
        <row r="427">
          <cell r="B427" t="str">
            <v>B Robinson</v>
          </cell>
          <cell r="C427" t="str">
            <v>Brian</v>
          </cell>
          <cell r="E427" t="str">
            <v>653 8610 / 07738 879287</v>
          </cell>
          <cell r="F427">
            <v>1136777</v>
          </cell>
          <cell r="G427" t="str">
            <v>brianaref@aol.com</v>
          </cell>
        </row>
        <row r="428">
          <cell r="B428" t="str">
            <v>D Robinson</v>
          </cell>
          <cell r="C428" t="str">
            <v>Daniel</v>
          </cell>
          <cell r="E428" t="str">
            <v>792 4626 / 07702 086161</v>
          </cell>
          <cell r="F428">
            <v>55842129</v>
          </cell>
          <cell r="G428" t="str">
            <v>paularob46@hotmail.co.uk</v>
          </cell>
        </row>
        <row r="429">
          <cell r="B429" t="str">
            <v>M Robinson</v>
          </cell>
          <cell r="C429" t="str">
            <v>Matthew</v>
          </cell>
          <cell r="E429" t="str">
            <v>625 2067 / 07738 512192</v>
          </cell>
          <cell r="F429">
            <v>56234738</v>
          </cell>
          <cell r="G429" t="str">
            <v>mattyr20@hotmail.com</v>
          </cell>
        </row>
        <row r="430">
          <cell r="B430" t="str">
            <v>R Robinson</v>
          </cell>
          <cell r="C430" t="str">
            <v>Ronnie</v>
          </cell>
          <cell r="E430" t="str">
            <v>512 3564</v>
          </cell>
          <cell r="F430">
            <v>1136364</v>
          </cell>
          <cell r="G430" t="str">
            <v>margierobinson@hotmail.co.uk</v>
          </cell>
        </row>
        <row r="431">
          <cell r="B431" t="str">
            <v>J Rogan</v>
          </cell>
          <cell r="C431" t="str">
            <v>John</v>
          </cell>
          <cell r="E431" t="str">
            <v>632 1933 / 07970 524021</v>
          </cell>
          <cell r="F431">
            <v>1137546</v>
          </cell>
          <cell r="G431" t="str">
            <v>jlrogan@hotmail.co.uk</v>
          </cell>
        </row>
        <row r="432">
          <cell r="B432" t="str">
            <v>P Roscoe</v>
          </cell>
          <cell r="C432" t="str">
            <v>Paul</v>
          </cell>
          <cell r="E432" t="str">
            <v>336 6184 / 07721 696143</v>
          </cell>
          <cell r="G432" t="str">
            <v>proscoe@sky.com</v>
          </cell>
        </row>
        <row r="433">
          <cell r="B433" t="str">
            <v>J Ross</v>
          </cell>
          <cell r="C433" t="str">
            <v>Joshua</v>
          </cell>
          <cell r="E433" t="str">
            <v>336 4206 / 07463 793390</v>
          </cell>
          <cell r="F433">
            <v>57860508</v>
          </cell>
          <cell r="G433" t="str">
            <v>ross.josh@live.co.uk</v>
          </cell>
        </row>
        <row r="434">
          <cell r="B434" t="str">
            <v>S Rowan</v>
          </cell>
          <cell r="C434" t="str">
            <v>Samuel</v>
          </cell>
          <cell r="E434" t="str">
            <v>07876 080544</v>
          </cell>
          <cell r="F434">
            <v>57173717</v>
          </cell>
          <cell r="G434" t="str">
            <v>sam_rowan@live.co.uk</v>
          </cell>
        </row>
        <row r="435">
          <cell r="B435" t="str">
            <v>N Rowe</v>
          </cell>
          <cell r="C435" t="str">
            <v>Nathan</v>
          </cell>
          <cell r="E435" t="str">
            <v>328 0544</v>
          </cell>
          <cell r="F435">
            <v>56233661</v>
          </cell>
          <cell r="G435" t="str">
            <v>blunat@yahoo.co.uk</v>
          </cell>
        </row>
        <row r="436">
          <cell r="B436" t="str">
            <v>J Rowlands</v>
          </cell>
          <cell r="C436" t="str">
            <v>John</v>
          </cell>
          <cell r="E436" t="str">
            <v>364 7008 / 07974 436251</v>
          </cell>
          <cell r="F436">
            <v>1136381</v>
          </cell>
          <cell r="G436" t="str">
            <v>karenjohn4@sky.com</v>
          </cell>
        </row>
        <row r="437">
          <cell r="B437" t="str">
            <v>Andrew Brown</v>
          </cell>
          <cell r="C437" t="str">
            <v>Andrew</v>
          </cell>
          <cell r="E437" t="str">
            <v>07877 245635</v>
          </cell>
          <cell r="F437">
            <v>58166770</v>
          </cell>
          <cell r="G437" t="str">
            <v>a_jbrown2004@hotmail.com</v>
          </cell>
        </row>
        <row r="438">
          <cell r="B438" t="str">
            <v>C Sandham</v>
          </cell>
          <cell r="C438" t="str">
            <v>Connor</v>
          </cell>
          <cell r="E438" t="str">
            <v>512 8351</v>
          </cell>
          <cell r="F438">
            <v>55871525</v>
          </cell>
          <cell r="G438" t="str">
            <v>conralex@ntlworld.com</v>
          </cell>
        </row>
        <row r="439">
          <cell r="B439" t="str">
            <v>J Saul</v>
          </cell>
          <cell r="C439" t="str">
            <v>James</v>
          </cell>
          <cell r="E439" t="str">
            <v>07733 368157</v>
          </cell>
          <cell r="G439" t="str">
            <v>jamessaul3@gmail.com</v>
          </cell>
        </row>
        <row r="440">
          <cell r="B440" t="str">
            <v>J Sefton</v>
          </cell>
          <cell r="C440" t="str">
            <v>Josh</v>
          </cell>
          <cell r="E440" t="str">
            <v>637 2313 / 07714 007350</v>
          </cell>
          <cell r="F440">
            <v>57189693</v>
          </cell>
          <cell r="G440" t="str">
            <v>richard_sefton@talktalk.net</v>
          </cell>
        </row>
        <row r="441">
          <cell r="B441" t="str">
            <v>L Shirley</v>
          </cell>
          <cell r="C441" t="str">
            <v>Louis</v>
          </cell>
          <cell r="E441" t="str">
            <v>647 0068 / 07399004432</v>
          </cell>
          <cell r="F441">
            <v>2023538</v>
          </cell>
          <cell r="G441" t="str">
            <v>luistrfc@outlook.com</v>
          </cell>
        </row>
        <row r="442">
          <cell r="B442" t="str">
            <v>D Simpson</v>
          </cell>
          <cell r="C442" t="str">
            <v>Declan</v>
          </cell>
          <cell r="E442" t="str">
            <v>07789 394079</v>
          </cell>
          <cell r="F442">
            <v>58409235</v>
          </cell>
          <cell r="G442" t="str">
            <v>declansimmo@aol.com</v>
          </cell>
        </row>
        <row r="443">
          <cell r="B443" t="str">
            <v>M Simpson</v>
          </cell>
          <cell r="C443" t="str">
            <v>Michael</v>
          </cell>
          <cell r="E443" t="str">
            <v>356 4097 / 07825 251870</v>
          </cell>
          <cell r="F443">
            <v>1496274</v>
          </cell>
          <cell r="G443" t="str">
            <v>mikesimo36@yahoo.co.uk</v>
          </cell>
        </row>
        <row r="444">
          <cell r="B444" t="str">
            <v>T Skewes</v>
          </cell>
          <cell r="C444" t="str">
            <v>Tom</v>
          </cell>
          <cell r="E444" t="str">
            <v>07738 689540</v>
          </cell>
          <cell r="G444" t="str">
            <v>tomskewes2702@gmail.com</v>
          </cell>
        </row>
        <row r="445">
          <cell r="B445" t="str">
            <v>C Sladen</v>
          </cell>
          <cell r="C445" t="str">
            <v>Christopher</v>
          </cell>
          <cell r="E445" t="str">
            <v>07766 683908</v>
          </cell>
          <cell r="F445">
            <v>1306342</v>
          </cell>
          <cell r="G445" t="str">
            <v>christopher.sladen@talktalk.net</v>
          </cell>
        </row>
        <row r="446">
          <cell r="B446" t="str">
            <v>B Smailes</v>
          </cell>
          <cell r="C446" t="str">
            <v>Ben</v>
          </cell>
          <cell r="E446" t="str">
            <v>339 7874 / 07861790025</v>
          </cell>
          <cell r="G446" t="str">
            <v>benjaminsmailes@gmail.com</v>
          </cell>
        </row>
        <row r="447">
          <cell r="B447" t="str">
            <v>Louis Smith</v>
          </cell>
          <cell r="C447" t="str">
            <v>Louis</v>
          </cell>
          <cell r="E447" t="str">
            <v>07837 205029</v>
          </cell>
          <cell r="G447" t="str">
            <v>louiscarlsmith@gmail.com</v>
          </cell>
        </row>
        <row r="448">
          <cell r="B448" t="str">
            <v>A Smith</v>
          </cell>
          <cell r="C448" t="str">
            <v>Anthony</v>
          </cell>
          <cell r="E448" t="str">
            <v>647 5540 / 07925 783248</v>
          </cell>
          <cell r="F448">
            <v>2095236</v>
          </cell>
          <cell r="G448" t="str">
            <v>anthonysmith1864@yahoo.co.uk</v>
          </cell>
        </row>
        <row r="449">
          <cell r="B449" t="str">
            <v>A Smith</v>
          </cell>
          <cell r="C449" t="str">
            <v>Aaron</v>
          </cell>
          <cell r="E449" t="str">
            <v>339 2891 / 07496 105222</v>
          </cell>
          <cell r="G449" t="str">
            <v>smudger87654321@gmail.com</v>
          </cell>
        </row>
        <row r="450">
          <cell r="B450" t="str">
            <v>A Smith</v>
          </cell>
          <cell r="E450" t="str">
            <v>339 2891 07496 105 222</v>
          </cell>
          <cell r="G450" t="str">
            <v>smudger87654321@gmail.com</v>
          </cell>
        </row>
        <row r="451">
          <cell r="B451" t="str">
            <v>G Smith</v>
          </cell>
          <cell r="C451" t="str">
            <v>Gary</v>
          </cell>
          <cell r="E451" t="str">
            <v>678 9233 / 07412 349993</v>
          </cell>
          <cell r="F451">
            <v>1514409</v>
          </cell>
          <cell r="G451" t="str">
            <v>gary69smith@hotmail.com</v>
          </cell>
        </row>
        <row r="452">
          <cell r="B452" t="str">
            <v>H Smith</v>
          </cell>
          <cell r="C452" t="str">
            <v>Harry</v>
          </cell>
          <cell r="E452" t="str">
            <v>653 7612</v>
          </cell>
          <cell r="F452">
            <v>1136372</v>
          </cell>
          <cell r="G452" t="str">
            <v>debbies1620@outlook.com</v>
          </cell>
        </row>
        <row r="453">
          <cell r="B453" t="str">
            <v>J Smith</v>
          </cell>
          <cell r="C453" t="str">
            <v>Joshua</v>
          </cell>
          <cell r="G453" t="str">
            <v>josh2222@sky.com</v>
          </cell>
        </row>
        <row r="454">
          <cell r="B454" t="str">
            <v>M Smith</v>
          </cell>
          <cell r="C454" t="str">
            <v>Michael</v>
          </cell>
          <cell r="E454" t="str">
            <v>348 1936 / 07734 464665</v>
          </cell>
          <cell r="F454">
            <v>2237673</v>
          </cell>
          <cell r="G454" t="str">
            <v>michaelwilliamsmith96@gmail.com</v>
          </cell>
        </row>
        <row r="455">
          <cell r="B455" t="str">
            <v>D Snowden</v>
          </cell>
          <cell r="C455" t="str">
            <v>Derek</v>
          </cell>
          <cell r="E455" t="str">
            <v>07525 668052</v>
          </cell>
          <cell r="F455">
            <v>1137549</v>
          </cell>
          <cell r="G455" t="str">
            <v>derek.snowden@chasetempleton.co.uk</v>
          </cell>
        </row>
        <row r="456">
          <cell r="B456" t="str">
            <v>R Soderberg</v>
          </cell>
          <cell r="C456" t="str">
            <v>Ryan</v>
          </cell>
          <cell r="E456" t="str">
            <v>608 6476 / 07846 375225</v>
          </cell>
          <cell r="F456">
            <v>56714475</v>
          </cell>
          <cell r="G456" t="str">
            <v>ryansredsocks@hotmail.co.uk</v>
          </cell>
        </row>
        <row r="457">
          <cell r="B457" t="str">
            <v>G Squire</v>
          </cell>
          <cell r="C457" t="str">
            <v>Gary</v>
          </cell>
          <cell r="E457" t="str">
            <v>513 6875 / 07877 655531</v>
          </cell>
          <cell r="F457">
            <v>1889547</v>
          </cell>
          <cell r="G457" t="str">
            <v>g.squire67@googlemail.com</v>
          </cell>
        </row>
        <row r="458">
          <cell r="B458" t="str">
            <v>J Squire</v>
          </cell>
          <cell r="C458" t="str">
            <v>Jay</v>
          </cell>
          <cell r="E458" t="str">
            <v>513 6875 / 07946 027332</v>
          </cell>
          <cell r="F458">
            <v>55843331</v>
          </cell>
          <cell r="G458" t="str">
            <v>j.squire3@hotmail.com</v>
          </cell>
        </row>
        <row r="459">
          <cell r="B459" t="str">
            <v>R Stead</v>
          </cell>
          <cell r="C459" t="str">
            <v>Bob</v>
          </cell>
          <cell r="E459" t="str">
            <v>647 6230 / 07854 776179</v>
          </cell>
          <cell r="F459">
            <v>1137694</v>
          </cell>
        </row>
        <row r="460">
          <cell r="B460" t="str">
            <v>J Steventon</v>
          </cell>
          <cell r="C460" t="str">
            <v>Jake</v>
          </cell>
          <cell r="E460" t="str">
            <v>339 8926 / 07547 954355</v>
          </cell>
          <cell r="G460" t="str">
            <v>stella-carter1@hotmail.co.uk</v>
          </cell>
        </row>
        <row r="461">
          <cell r="B461" t="str">
            <v>D Stewart</v>
          </cell>
          <cell r="C461" t="str">
            <v>Dougie</v>
          </cell>
          <cell r="E461" t="str">
            <v>638 1753 / 07947 713946</v>
          </cell>
          <cell r="F461">
            <v>1136369</v>
          </cell>
          <cell r="G461" t="str">
            <v>Dougmerseyside@yahoo.co.uk</v>
          </cell>
        </row>
        <row r="462">
          <cell r="B462" t="str">
            <v>K Stocker</v>
          </cell>
          <cell r="C462" t="str">
            <v>Keith</v>
          </cell>
          <cell r="E462" t="str">
            <v>356 5844 / 07876 391840</v>
          </cell>
          <cell r="F462">
            <v>1136736</v>
          </cell>
          <cell r="G462" t="str">
            <v>keith.stocker@yahoo.co.uk</v>
          </cell>
        </row>
        <row r="463">
          <cell r="B463" t="str">
            <v>J Stokes</v>
          </cell>
          <cell r="C463" t="str">
            <v>John</v>
          </cell>
          <cell r="E463" t="str">
            <v>200 2883 / 07940 244707</v>
          </cell>
          <cell r="F463">
            <v>1136378</v>
          </cell>
          <cell r="G463" t="str">
            <v>hartley2431@yahoo.co.uk</v>
          </cell>
        </row>
        <row r="464">
          <cell r="B464" t="str">
            <v>P Sullivan</v>
          </cell>
          <cell r="C464" t="str">
            <v>Peter</v>
          </cell>
          <cell r="E464" t="str">
            <v>07855 829421</v>
          </cell>
          <cell r="F464">
            <v>1136863</v>
          </cell>
          <cell r="G464" t="str">
            <v>peter.sullivan17@hotmail.co.uk</v>
          </cell>
        </row>
        <row r="465">
          <cell r="B465" t="str">
            <v>K Taylor</v>
          </cell>
          <cell r="C465" t="str">
            <v>Ken</v>
          </cell>
          <cell r="E465" t="str">
            <v>677 2356 / 07977 285113</v>
          </cell>
          <cell r="F465">
            <v>2230678</v>
          </cell>
          <cell r="G465" t="str">
            <v>ken.taylor1@hotmail.com</v>
          </cell>
        </row>
        <row r="466">
          <cell r="B466" t="str">
            <v>T Taylor</v>
          </cell>
          <cell r="C466" t="str">
            <v>Thomas</v>
          </cell>
          <cell r="E466" t="str">
            <v>201 1381 / 07948 699143</v>
          </cell>
          <cell r="F466">
            <v>58670638</v>
          </cell>
          <cell r="G466" t="str">
            <v>thomastaylor586@gmail.com</v>
          </cell>
        </row>
        <row r="467">
          <cell r="B467" t="str">
            <v>A Telford</v>
          </cell>
          <cell r="C467" t="str">
            <v>Andy</v>
          </cell>
          <cell r="E467" t="str">
            <v>643 8107  07500 229160</v>
          </cell>
          <cell r="F467">
            <v>56234775</v>
          </cell>
          <cell r="G467" t="str">
            <v>andrewptelford@yahoo.co.uk</v>
          </cell>
        </row>
        <row r="468">
          <cell r="B468" t="str">
            <v>A Thomas</v>
          </cell>
          <cell r="C468" t="str">
            <v>Alan</v>
          </cell>
          <cell r="E468" t="str">
            <v>342 7223  07980 369206</v>
          </cell>
          <cell r="F468">
            <v>1702716</v>
          </cell>
          <cell r="G468" t="str">
            <v>altommo@yahoo.co.uk</v>
          </cell>
        </row>
        <row r="469">
          <cell r="B469" t="str">
            <v>P Thomas</v>
          </cell>
          <cell r="C469" t="str">
            <v>Paul</v>
          </cell>
          <cell r="E469" t="str">
            <v>648 4446  07883 015661</v>
          </cell>
          <cell r="F469">
            <v>2078178</v>
          </cell>
          <cell r="G469" t="str">
            <v>paul.thomas65@sky.com</v>
          </cell>
        </row>
        <row r="470">
          <cell r="B470" t="str">
            <v>R Thomas</v>
          </cell>
          <cell r="C470" t="str">
            <v>Ryan</v>
          </cell>
          <cell r="E470" t="str">
            <v>347 9312</v>
          </cell>
          <cell r="F470">
            <v>55860051</v>
          </cell>
          <cell r="G470" t="str">
            <v>ryan.thomas@ntlworld.com</v>
          </cell>
        </row>
        <row r="471">
          <cell r="B471" t="str">
            <v>T Tracey</v>
          </cell>
          <cell r="C471" t="str">
            <v>Thomas</v>
          </cell>
          <cell r="F471">
            <v>57483903</v>
          </cell>
          <cell r="G471" t="str">
            <v>leetracey@fsmail.net</v>
          </cell>
        </row>
        <row r="472">
          <cell r="B472" t="str">
            <v>W Treanor</v>
          </cell>
          <cell r="C472" t="str">
            <v>William</v>
          </cell>
          <cell r="E472" t="str">
            <v>07864 041570</v>
          </cell>
          <cell r="G472" t="str">
            <v>wiltreanor@gmail.com</v>
          </cell>
        </row>
        <row r="473">
          <cell r="B473" t="str">
            <v>D Truman</v>
          </cell>
          <cell r="C473" t="str">
            <v>Dave</v>
          </cell>
          <cell r="E473" t="str">
            <v>677 5257  07514 822320</v>
          </cell>
          <cell r="F473">
            <v>1139221</v>
          </cell>
          <cell r="G473" t="str">
            <v>trumandst@woodchurch-high.wirral.sch.uk</v>
          </cell>
        </row>
        <row r="474">
          <cell r="B474" t="str">
            <v>Mark Turner</v>
          </cell>
          <cell r="C474" t="str">
            <v>Mark</v>
          </cell>
          <cell r="E474" t="str">
            <v>334 9042 / 07800 503587</v>
          </cell>
          <cell r="F474">
            <v>1890832</v>
          </cell>
          <cell r="G474" t="str">
            <v>markjamesturner@virginmedia.com</v>
          </cell>
        </row>
        <row r="475">
          <cell r="B475" t="str">
            <v>Matthew Turner</v>
          </cell>
          <cell r="C475" t="str">
            <v>Matthew</v>
          </cell>
          <cell r="E475" t="str">
            <v>644 8028 / 07933 558253</v>
          </cell>
          <cell r="G475" t="str">
            <v>matthewturner2104@gmail.com</v>
          </cell>
        </row>
        <row r="476">
          <cell r="B476" t="str">
            <v>S Turner</v>
          </cell>
          <cell r="C476" t="str">
            <v>Steven</v>
          </cell>
          <cell r="E476" t="str">
            <v>644 8028 / 07561 318051</v>
          </cell>
          <cell r="G476" t="str">
            <v>steve.turner07@ntlworld.com</v>
          </cell>
        </row>
        <row r="477">
          <cell r="B477" t="str">
            <v>R Wainwright</v>
          </cell>
          <cell r="C477" t="str">
            <v>Rob</v>
          </cell>
          <cell r="E477" t="str">
            <v>625 6689  07500 887697</v>
          </cell>
          <cell r="F477">
            <v>1482918</v>
          </cell>
          <cell r="G477" t="str">
            <v>robertwainwright@live.co.uk</v>
          </cell>
        </row>
        <row r="478">
          <cell r="B478" t="str">
            <v>S Walker</v>
          </cell>
          <cell r="C478" t="str">
            <v>Sean</v>
          </cell>
          <cell r="E478" t="str">
            <v>625 4007  07526 509713</v>
          </cell>
          <cell r="F478">
            <v>56866507</v>
          </cell>
          <cell r="G478" t="str">
            <v>seanwalker96@hotmail.com</v>
          </cell>
        </row>
        <row r="479">
          <cell r="B479" t="str">
            <v>K Walsh</v>
          </cell>
          <cell r="C479" t="str">
            <v>Kieran</v>
          </cell>
          <cell r="E479" t="str">
            <v>200 7868 / 07804 197398</v>
          </cell>
          <cell r="G479" t="str">
            <v>xookieranwalshoox@gmail.com</v>
          </cell>
        </row>
        <row r="480">
          <cell r="B480" t="str">
            <v>G Ward</v>
          </cell>
          <cell r="C480" t="str">
            <v>Geoffrey</v>
          </cell>
          <cell r="E480" t="str">
            <v>652 6238  07919 390358</v>
          </cell>
          <cell r="F480">
            <v>1890909</v>
          </cell>
          <cell r="G480" t="str">
            <v>easy45bass@yahoo.co.uk</v>
          </cell>
        </row>
        <row r="481">
          <cell r="B481" t="str">
            <v>M Ward</v>
          </cell>
          <cell r="C481" t="str">
            <v>Michael</v>
          </cell>
          <cell r="E481" t="str">
            <v>339 1828 / 07950 257109</v>
          </cell>
          <cell r="F481">
            <v>56007637</v>
          </cell>
          <cell r="G481" t="str">
            <v>mikeward41@gmail.com</v>
          </cell>
        </row>
        <row r="482">
          <cell r="B482" t="str">
            <v>H Waterman</v>
          </cell>
          <cell r="C482" t="str">
            <v>Harry</v>
          </cell>
          <cell r="E482" t="str">
            <v>07507 895927</v>
          </cell>
          <cell r="G482" t="str">
            <v>lisboans@yahoo.co.uk</v>
          </cell>
        </row>
        <row r="483">
          <cell r="B483" t="str">
            <v>M Westby</v>
          </cell>
          <cell r="C483" t="str">
            <v>Matthew</v>
          </cell>
          <cell r="E483" t="str">
            <v>625 3600  07540 112659</v>
          </cell>
          <cell r="F483">
            <v>56243597</v>
          </cell>
          <cell r="G483" t="str">
            <v>dave.westby@talktalk.net</v>
          </cell>
        </row>
        <row r="484">
          <cell r="B484" t="str">
            <v>L Weston</v>
          </cell>
          <cell r="C484" t="str">
            <v>Leslie</v>
          </cell>
          <cell r="E484" t="str">
            <v>348 0966 / 07773 616202</v>
          </cell>
          <cell r="G484" t="str">
            <v>lw1962@hotmail.co.uk</v>
          </cell>
        </row>
        <row r="485">
          <cell r="B485" t="str">
            <v>J Whitby</v>
          </cell>
          <cell r="C485" t="str">
            <v>Jack</v>
          </cell>
          <cell r="G485" t="str">
            <v>seawitch7@tiscali.co.uk</v>
          </cell>
        </row>
        <row r="486">
          <cell r="B486" t="str">
            <v>J Whitehall</v>
          </cell>
          <cell r="C486" t="str">
            <v>Joseph</v>
          </cell>
          <cell r="E486" t="str">
            <v>339 7869  07794 962123</v>
          </cell>
          <cell r="F486">
            <v>2078180</v>
          </cell>
          <cell r="G486" t="str">
            <v>josephwhitehall@yahoo.co.uk</v>
          </cell>
        </row>
        <row r="487">
          <cell r="B487" t="str">
            <v>A Williams</v>
          </cell>
          <cell r="C487" t="str">
            <v>Alex</v>
          </cell>
          <cell r="E487" t="str">
            <v>513 5672</v>
          </cell>
          <cell r="F487">
            <v>57189722</v>
          </cell>
          <cell r="G487" t="str">
            <v>alex_w_@live.co.uk</v>
          </cell>
        </row>
        <row r="488">
          <cell r="B488" t="str">
            <v>M Williams</v>
          </cell>
          <cell r="C488" t="str">
            <v>Matthew</v>
          </cell>
          <cell r="E488" t="str">
            <v>07985 545968</v>
          </cell>
          <cell r="F488">
            <v>55288322</v>
          </cell>
          <cell r="G488" t="str">
            <v>matty.w@instantemail.tmobile.co.uk</v>
          </cell>
        </row>
        <row r="489">
          <cell r="B489" t="str">
            <v>P Williams</v>
          </cell>
          <cell r="C489" t="str">
            <v>Peter</v>
          </cell>
          <cell r="E489" t="str">
            <v>513 6487 / 666 3088</v>
          </cell>
          <cell r="F489">
            <v>1136948</v>
          </cell>
          <cell r="G489" t="str">
            <v>pete.williams53@ntlworld.com</v>
          </cell>
        </row>
        <row r="490">
          <cell r="B490" t="str">
            <v>A Wood</v>
          </cell>
          <cell r="C490" t="str">
            <v>Toddy</v>
          </cell>
          <cell r="E490" t="str">
            <v>645 3121  07931 761429</v>
          </cell>
          <cell r="F490">
            <v>1133762</v>
          </cell>
          <cell r="G490" t="str">
            <v>toddywood@hotmail.com</v>
          </cell>
        </row>
        <row r="491">
          <cell r="B491" t="str">
            <v>S Wright</v>
          </cell>
          <cell r="C491" t="str">
            <v>Sean</v>
          </cell>
          <cell r="E491" t="str">
            <v>630 5169</v>
          </cell>
          <cell r="F491">
            <v>55871821</v>
          </cell>
          <cell r="G491" t="str">
            <v>wrighty_14_2011@hotmail.co.uk</v>
          </cell>
        </row>
        <row r="492">
          <cell r="B492" t="str">
            <v>R Ygartua</v>
          </cell>
          <cell r="C492" t="str">
            <v>Ramon</v>
          </cell>
          <cell r="E492" t="str">
            <v>652 3436  07799 740547</v>
          </cell>
          <cell r="F492">
            <v>1137700</v>
          </cell>
          <cell r="G492" t="str">
            <v>ramon.ygartua@ntlworld.com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84"/>
  <sheetViews>
    <sheetView tabSelected="1" topLeftCell="B1" workbookViewId="0">
      <selection activeCell="F11" sqref="F11"/>
    </sheetView>
  </sheetViews>
  <sheetFormatPr baseColWidth="10" defaultRowHeight="15" x14ac:dyDescent="0"/>
  <cols>
    <col min="1" max="1" width="14.83203125" style="33" bestFit="1" customWidth="1"/>
    <col min="2" max="2" width="47.83203125" style="33" bestFit="1" customWidth="1"/>
    <col min="3" max="3" width="3.33203125" style="33" bestFit="1" customWidth="1"/>
    <col min="4" max="4" width="5.5" style="33" bestFit="1" customWidth="1"/>
    <col min="5" max="5" width="3.33203125" style="33" bestFit="1" customWidth="1"/>
    <col min="6" max="6" width="45.1640625" style="33" bestFit="1" customWidth="1"/>
    <col min="7" max="7" width="24.83203125" style="33" bestFit="1" customWidth="1"/>
    <col min="8" max="16384" width="10.83203125" style="33"/>
  </cols>
  <sheetData>
    <row r="1" spans="1:7" s="32" customFormat="1" ht="33">
      <c r="A1" s="35" t="s">
        <v>0</v>
      </c>
      <c r="B1" s="35"/>
      <c r="C1" s="35"/>
      <c r="D1" s="35"/>
      <c r="E1" s="35"/>
      <c r="F1" s="35"/>
      <c r="G1" s="35"/>
    </row>
    <row r="2" spans="1:7" ht="23">
      <c r="A2" s="36" t="s">
        <v>1</v>
      </c>
      <c r="B2" s="36"/>
      <c r="C2" s="36"/>
      <c r="D2" s="36"/>
      <c r="E2" s="36"/>
      <c r="F2" s="36"/>
      <c r="G2" s="36"/>
    </row>
    <row r="3" spans="1:7" ht="20" thickBot="1">
      <c r="A3" s="38" t="s">
        <v>12</v>
      </c>
      <c r="B3" s="38"/>
      <c r="C3" s="38"/>
      <c r="D3" s="38"/>
      <c r="E3" s="38"/>
      <c r="F3" s="38"/>
      <c r="G3" s="38"/>
    </row>
    <row r="4" spans="1:7" ht="20" thickTop="1">
      <c r="A4" s="12" t="str">
        <f>IF(B4="","",VLOOKUP(B4,[1]Index3!B:I,5,0))</f>
        <v>WCH</v>
      </c>
      <c r="B4" s="13" t="s">
        <v>13</v>
      </c>
      <c r="C4" s="14"/>
      <c r="D4" s="14" t="s">
        <v>3</v>
      </c>
      <c r="E4" s="14"/>
      <c r="F4" s="15" t="s">
        <v>14</v>
      </c>
      <c r="G4" s="16" t="str">
        <f>IF(B4="","",VLOOKUP(B4, [1]Index3!B:I,6,0))</f>
        <v>Johnston Rec</v>
      </c>
    </row>
    <row r="5" spans="1:7" ht="16">
      <c r="A5" s="17" t="s">
        <v>5</v>
      </c>
      <c r="B5" s="8" t="s">
        <v>15</v>
      </c>
      <c r="C5" s="2"/>
      <c r="D5" s="2"/>
      <c r="E5" s="2"/>
      <c r="F5" s="1" t="s">
        <v>4</v>
      </c>
      <c r="G5" s="18"/>
    </row>
    <row r="6" spans="1:7" ht="16">
      <c r="A6" s="17" t="s">
        <v>6</v>
      </c>
      <c r="B6" s="5" t="str">
        <f>IF(B5="","",VLOOKUP(B5,[1]Index3!B:J,4,0))</f>
        <v>334 7366 / 07806 499587</v>
      </c>
      <c r="C6" s="2"/>
      <c r="D6" s="2"/>
      <c r="E6" s="2"/>
      <c r="F6" s="5" t="str">
        <f>IF(F4="","",VLOOKUP(F4, [1]Index3!B:K,3,0))</f>
        <v>A F Dabner</v>
      </c>
      <c r="G6" s="19"/>
    </row>
    <row r="7" spans="1:7" ht="16">
      <c r="A7" s="17" t="s">
        <v>7</v>
      </c>
      <c r="B7" s="5" t="str">
        <f>IF(B5="","",VLOOKUP(B5,[1]Index3!B:J,6,0))</f>
        <v>davecoopertrfc@hotmail.co.uk</v>
      </c>
      <c r="C7" s="2"/>
      <c r="D7" s="2"/>
      <c r="E7" s="2"/>
      <c r="F7" s="5" t="str">
        <f>IF(F4="","",VLOOKUP(F4, [1]Index3!B:J,4,0))</f>
        <v>653 2151 / 07963 150557</v>
      </c>
      <c r="G7" s="19"/>
    </row>
    <row r="8" spans="1:7" ht="16">
      <c r="A8" s="17"/>
      <c r="B8" s="5"/>
      <c r="C8" s="2"/>
      <c r="D8" s="2"/>
      <c r="E8" s="2"/>
      <c r="F8" s="5" t="str">
        <f>IF(F4="","",VLOOKUP(F4, [1]Index3!B:J,7,0))</f>
        <v>a.dabner@ntlworld.com</v>
      </c>
      <c r="G8" s="19"/>
    </row>
    <row r="9" spans="1:7" ht="16">
      <c r="A9" s="17" t="s">
        <v>8</v>
      </c>
      <c r="B9" s="8" t="s">
        <v>16</v>
      </c>
      <c r="C9" s="2"/>
      <c r="D9" s="2"/>
      <c r="E9" s="2"/>
      <c r="F9" s="3"/>
      <c r="G9" s="19"/>
    </row>
    <row r="10" spans="1:7" ht="16">
      <c r="A10" s="17" t="s">
        <v>6</v>
      </c>
      <c r="B10" s="5" t="str">
        <f>IF(B9="","",VLOOKUP(B9,[1]Index3!B:J,4,0))</f>
        <v>07539 943268</v>
      </c>
      <c r="C10" s="2"/>
      <c r="D10" s="2"/>
      <c r="E10" s="2"/>
      <c r="F10" s="1"/>
      <c r="G10" s="19"/>
    </row>
    <row r="11" spans="1:7" ht="16">
      <c r="A11" s="17" t="s">
        <v>7</v>
      </c>
      <c r="B11" s="5" t="str">
        <f>IF(B9="","",VLOOKUP(B9,[1]Index3!B:J,6,0))</f>
        <v>mlostitch@hotmail.co.uk</v>
      </c>
      <c r="C11" s="2"/>
      <c r="D11" s="2"/>
      <c r="E11" s="2"/>
      <c r="F11" s="5"/>
      <c r="G11" s="19"/>
    </row>
    <row r="12" spans="1:7" ht="9" customHeight="1">
      <c r="A12" s="20"/>
      <c r="B12" s="8"/>
      <c r="C12" s="2"/>
      <c r="D12" s="2"/>
      <c r="E12" s="2"/>
      <c r="F12" s="5"/>
      <c r="G12" s="19"/>
    </row>
    <row r="13" spans="1:7" ht="16">
      <c r="A13" s="17" t="s">
        <v>9</v>
      </c>
      <c r="B13" s="8" t="s">
        <v>17</v>
      </c>
      <c r="C13" s="1"/>
      <c r="D13" s="1"/>
      <c r="E13" s="1"/>
      <c r="F13" s="1"/>
      <c r="G13" s="21"/>
    </row>
    <row r="14" spans="1:7" ht="16">
      <c r="A14" s="17" t="s">
        <v>6</v>
      </c>
      <c r="B14" s="5" t="str">
        <f>IF(B13="","",VLOOKUP(B13,[1]Index3!B:J,4,0))</f>
        <v>608 0591 / 07795 977904</v>
      </c>
      <c r="C14" s="1"/>
      <c r="D14" s="1"/>
      <c r="E14" s="1"/>
      <c r="F14" s="1"/>
      <c r="G14" s="21"/>
    </row>
    <row r="15" spans="1:7" ht="17" thickBot="1">
      <c r="A15" s="22" t="s">
        <v>7</v>
      </c>
      <c r="B15" s="23" t="str">
        <f>IF(B13="","",VLOOKUP(B13,[1]Index3!B:J,6,0))</f>
        <v>seanvictoriacolts@live.co.uk</v>
      </c>
      <c r="C15" s="24"/>
      <c r="D15" s="24"/>
      <c r="E15" s="24"/>
      <c r="F15" s="24"/>
      <c r="G15" s="25"/>
    </row>
    <row r="16" spans="1:7" ht="9" customHeight="1" thickTop="1">
      <c r="A16" s="3"/>
      <c r="B16" s="3"/>
      <c r="C16" s="3"/>
      <c r="D16" s="3"/>
      <c r="E16" s="3"/>
      <c r="F16" s="3"/>
      <c r="G16" s="9"/>
    </row>
    <row r="17" spans="1:7" ht="17" thickBot="1">
      <c r="A17" s="37" t="s">
        <v>18</v>
      </c>
      <c r="B17" s="37"/>
      <c r="C17" s="37"/>
      <c r="D17" s="37"/>
      <c r="E17" s="37"/>
      <c r="F17" s="37"/>
      <c r="G17" s="37"/>
    </row>
    <row r="18" spans="1:7" ht="20" thickTop="1">
      <c r="A18" s="12" t="str">
        <f>IF(B18="","",VLOOKUP(B18,[1]Index3!B:I,5,0))</f>
        <v>WCH</v>
      </c>
      <c r="B18" s="30" t="s">
        <v>10</v>
      </c>
      <c r="C18" s="26"/>
      <c r="D18" s="26" t="s">
        <v>3</v>
      </c>
      <c r="E18" s="26"/>
      <c r="F18" s="31" t="s">
        <v>19</v>
      </c>
      <c r="G18" s="16" t="str">
        <f>IF(B18="","",VLOOKUP(B18, [1]Index3!B:I,6,0))</f>
        <v>Neston Rec</v>
      </c>
    </row>
    <row r="19" spans="1:7" ht="16">
      <c r="A19" s="17" t="s">
        <v>5</v>
      </c>
      <c r="B19" s="8" t="s">
        <v>20</v>
      </c>
      <c r="C19" s="2"/>
      <c r="D19" s="2"/>
      <c r="E19" s="2"/>
      <c r="F19" s="1" t="s">
        <v>4</v>
      </c>
      <c r="G19" s="18"/>
    </row>
    <row r="20" spans="1:7" ht="16">
      <c r="A20" s="17" t="s">
        <v>6</v>
      </c>
      <c r="B20" s="5" t="str">
        <f>IF(B19="","",VLOOKUP(B19,[1]Index3!B:J,4,0))</f>
        <v>604 0573 / 07730 227278</v>
      </c>
      <c r="C20" s="2"/>
      <c r="D20" s="2"/>
      <c r="E20" s="2"/>
      <c r="F20" s="5" t="str">
        <f>IF(F18="","",VLOOKUP(F18, [1]Index3!B:K,3,0))</f>
        <v>Matthew Edwards</v>
      </c>
      <c r="G20" s="19"/>
    </row>
    <row r="21" spans="1:7" ht="16">
      <c r="A21" s="17" t="s">
        <v>7</v>
      </c>
      <c r="B21" s="5" t="str">
        <f>IF(B19="","",VLOOKUP(B19,[1]Index3!B:J,6,0))</f>
        <v>wkkinnear@yahoo.co.uk</v>
      </c>
      <c r="C21" s="2"/>
      <c r="D21" s="2"/>
      <c r="E21" s="2"/>
      <c r="F21" s="5" t="str">
        <f>IF(F18="","",VLOOKUP(F18, [1]Index3!B:J,4,0))</f>
        <v>609 1256 / 07403 521221</v>
      </c>
      <c r="G21" s="19"/>
    </row>
    <row r="22" spans="1:7" ht="16">
      <c r="A22" s="17"/>
      <c r="B22" s="5"/>
      <c r="C22" s="2"/>
      <c r="D22" s="2"/>
      <c r="E22" s="2"/>
      <c r="F22" s="5" t="str">
        <f>IF(F18="","",VLOOKUP(F18, [1]Index3!B:J,7,0))</f>
        <v>merseyroyalfc@yahoo.co.uk</v>
      </c>
      <c r="G22" s="19"/>
    </row>
    <row r="23" spans="1:7" ht="16">
      <c r="A23" s="17" t="s">
        <v>8</v>
      </c>
      <c r="B23" s="8" t="s">
        <v>21</v>
      </c>
      <c r="C23" s="2"/>
      <c r="D23" s="2"/>
      <c r="E23" s="2"/>
      <c r="F23" s="3"/>
      <c r="G23" s="19"/>
    </row>
    <row r="24" spans="1:7" ht="16">
      <c r="A24" s="17" t="s">
        <v>6</v>
      </c>
      <c r="B24" s="5" t="e">
        <f>IF(B23="","",VLOOKUP(B23,[1]Index3!B:J,4,0))</f>
        <v>#N/A</v>
      </c>
      <c r="C24" s="2"/>
      <c r="D24" s="2"/>
      <c r="E24" s="2"/>
      <c r="F24" s="1"/>
      <c r="G24" s="19"/>
    </row>
    <row r="25" spans="1:7" ht="16">
      <c r="A25" s="17" t="s">
        <v>7</v>
      </c>
      <c r="B25" s="5" t="e">
        <f>IF(B23="","",VLOOKUP(B23,[1]Index3!B:J,6,0))</f>
        <v>#N/A</v>
      </c>
      <c r="C25" s="2"/>
      <c r="D25" s="2"/>
      <c r="E25" s="2"/>
      <c r="F25" s="5"/>
      <c r="G25" s="19"/>
    </row>
    <row r="26" spans="1:7" ht="9" customHeight="1">
      <c r="A26" s="20"/>
      <c r="B26" s="8"/>
      <c r="C26" s="2"/>
      <c r="D26" s="2"/>
      <c r="E26" s="2"/>
      <c r="F26" s="5"/>
      <c r="G26" s="19"/>
    </row>
    <row r="27" spans="1:7" ht="16">
      <c r="A27" s="17" t="s">
        <v>9</v>
      </c>
      <c r="B27" s="8" t="s">
        <v>22</v>
      </c>
      <c r="C27" s="1"/>
      <c r="D27" s="1"/>
      <c r="E27" s="1"/>
      <c r="F27" s="1"/>
      <c r="G27" s="21"/>
    </row>
    <row r="28" spans="1:7" ht="16">
      <c r="A28" s="17" t="s">
        <v>6</v>
      </c>
      <c r="B28" s="5" t="str">
        <f>IF(B27="","",VLOOKUP(B27,[1]Index3!B:J,4,0))</f>
        <v>632 6944 / 07980 823678</v>
      </c>
      <c r="C28" s="1"/>
      <c r="D28" s="1"/>
      <c r="E28" s="1"/>
      <c r="F28" s="1"/>
      <c r="G28" s="21"/>
    </row>
    <row r="29" spans="1:7" ht="17" thickBot="1">
      <c r="A29" s="22" t="s">
        <v>7</v>
      </c>
      <c r="B29" s="23" t="str">
        <f>IF(B27="","",VLOOKUP(B27,[1]Index3!B:J,6,0))</f>
        <v>ainsworthmortgages@hotmail.co.uk</v>
      </c>
      <c r="C29" s="24"/>
      <c r="D29" s="24"/>
      <c r="E29" s="24"/>
      <c r="F29" s="24"/>
      <c r="G29" s="25"/>
    </row>
    <row r="30" spans="1:7" ht="9" customHeight="1" thickTop="1" thickBot="1">
      <c r="A30" s="7"/>
      <c r="B30" s="6"/>
      <c r="C30" s="1"/>
      <c r="D30" s="1"/>
      <c r="E30" s="1"/>
      <c r="F30" s="1"/>
      <c r="G30" s="1"/>
    </row>
    <row r="31" spans="1:7" ht="20" thickTop="1">
      <c r="A31" s="12" t="str">
        <f>IF(B31="","",VLOOKUP(B31,[1]Index3!B:I,5,0))</f>
        <v>CWFL</v>
      </c>
      <c r="B31" s="30" t="s">
        <v>23</v>
      </c>
      <c r="C31" s="14"/>
      <c r="D31" s="14" t="s">
        <v>3</v>
      </c>
      <c r="E31" s="14"/>
      <c r="F31" s="15" t="s">
        <v>11</v>
      </c>
      <c r="G31" s="16" t="str">
        <f>IF(B31="","",VLOOKUP(B31, [1]Index3!B:I,6,0))</f>
        <v>Whitby SC</v>
      </c>
    </row>
    <row r="32" spans="1:7" ht="16">
      <c r="A32" s="17" t="s">
        <v>5</v>
      </c>
      <c r="B32" s="8" t="s">
        <v>24</v>
      </c>
      <c r="C32" s="2"/>
      <c r="D32" s="2"/>
      <c r="E32" s="2"/>
      <c r="F32" s="1" t="s">
        <v>4</v>
      </c>
      <c r="G32" s="18"/>
    </row>
    <row r="33" spans="1:7" ht="16">
      <c r="A33" s="17" t="s">
        <v>6</v>
      </c>
      <c r="B33" s="5" t="str">
        <f>IF(B32="","",VLOOKUP(B32,[1]Index3!B:J,4,0))</f>
        <v>638 9805 / 07963 139966</v>
      </c>
      <c r="C33" s="2"/>
      <c r="D33" s="2"/>
      <c r="E33" s="2"/>
      <c r="F33" s="5" t="str">
        <f>IF(F31="","",VLOOKUP(F31, [1]Index3!B:K,3,0))</f>
        <v>A Wood</v>
      </c>
      <c r="G33" s="19"/>
    </row>
    <row r="34" spans="1:7" ht="16">
      <c r="A34" s="17" t="s">
        <v>7</v>
      </c>
      <c r="B34" s="5" t="str">
        <f>IF(B32="","",VLOOKUP(B32,[1]Index3!B:J,6,0))</f>
        <v>mcquillanhouse@hotmail.co.uk</v>
      </c>
      <c r="C34" s="2"/>
      <c r="D34" s="2"/>
      <c r="E34" s="2"/>
      <c r="F34" s="5" t="str">
        <f>IF(F31="","",VLOOKUP(F31, [1]Index3!B:J,4,0))</f>
        <v>645 3121 / 07931 761429</v>
      </c>
      <c r="G34" s="19"/>
    </row>
    <row r="35" spans="1:7" ht="16">
      <c r="A35" s="17"/>
      <c r="B35" s="5"/>
      <c r="C35" s="2"/>
      <c r="D35" s="2"/>
      <c r="E35" s="2"/>
      <c r="F35" s="5" t="str">
        <f>IF(F31="","",VLOOKUP(F31, [1]Index3!B:J,7,0))</f>
        <v>toddywood@hotmail.com</v>
      </c>
      <c r="G35" s="19"/>
    </row>
    <row r="36" spans="1:7" ht="16">
      <c r="A36" s="17" t="s">
        <v>8</v>
      </c>
      <c r="B36" s="8" t="s">
        <v>25</v>
      </c>
      <c r="C36" s="2"/>
      <c r="D36" s="2"/>
      <c r="E36" s="2"/>
      <c r="F36" s="3"/>
      <c r="G36" s="19"/>
    </row>
    <row r="37" spans="1:7" ht="16">
      <c r="A37" s="17" t="s">
        <v>6</v>
      </c>
      <c r="B37" s="5" t="str">
        <f>IF(B36="","",VLOOKUP(B36,[1]Index3!B:J,4,0))</f>
        <v>653 8696 / 07935 486513</v>
      </c>
      <c r="C37" s="2"/>
      <c r="D37" s="2"/>
      <c r="E37" s="2"/>
      <c r="F37" s="1"/>
      <c r="G37" s="19"/>
    </row>
    <row r="38" spans="1:7" ht="16">
      <c r="A38" s="17" t="s">
        <v>7</v>
      </c>
      <c r="B38" s="5" t="str">
        <f>IF(B36="","",VLOOKUP(B36,[1]Index3!B:J,6,0))</f>
        <v>gary.baker85@outlook.com</v>
      </c>
      <c r="C38" s="2"/>
      <c r="D38" s="2"/>
      <c r="E38" s="2"/>
      <c r="F38" s="5"/>
      <c r="G38" s="19"/>
    </row>
    <row r="39" spans="1:7" ht="9" customHeight="1">
      <c r="A39" s="20"/>
      <c r="B39" s="8"/>
      <c r="C39" s="2"/>
      <c r="D39" s="2"/>
      <c r="E39" s="2"/>
      <c r="F39" s="5"/>
      <c r="G39" s="19"/>
    </row>
    <row r="40" spans="1:7" ht="16">
      <c r="A40" s="17" t="s">
        <v>9</v>
      </c>
      <c r="B40" s="8" t="s">
        <v>26</v>
      </c>
      <c r="C40" s="1"/>
      <c r="D40" s="1"/>
      <c r="E40" s="1"/>
      <c r="F40" s="1"/>
      <c r="G40" s="21"/>
    </row>
    <row r="41" spans="1:7" ht="16">
      <c r="A41" s="17" t="s">
        <v>6</v>
      </c>
      <c r="B41" s="5" t="str">
        <f>IF(B40="","",VLOOKUP(B40,[1]Index3!B:J,4,0))</f>
        <v>647 0068 / 07399004432</v>
      </c>
      <c r="C41" s="1"/>
      <c r="D41" s="1"/>
      <c r="E41" s="1"/>
      <c r="F41" s="1"/>
      <c r="G41" s="21"/>
    </row>
    <row r="42" spans="1:7" ht="17" thickBot="1">
      <c r="A42" s="22" t="s">
        <v>7</v>
      </c>
      <c r="B42" s="23" t="str">
        <f>IF(B40="","",VLOOKUP(B40,[1]Index3!B:J,6,0))</f>
        <v>luistrfc@outlook.com</v>
      </c>
      <c r="C42" s="24"/>
      <c r="D42" s="24"/>
      <c r="E42" s="24"/>
      <c r="F42" s="24"/>
      <c r="G42" s="25"/>
    </row>
    <row r="43" spans="1:7" ht="9" customHeight="1" thickTop="1" thickBot="1">
      <c r="A43" s="3"/>
      <c r="B43" s="3"/>
      <c r="C43" s="3"/>
      <c r="D43" s="3"/>
      <c r="E43" s="3"/>
      <c r="F43" s="3"/>
      <c r="G43" s="9"/>
    </row>
    <row r="44" spans="1:7" ht="20" thickTop="1">
      <c r="A44" s="12" t="str">
        <f>IF(B44="","",VLOOKUP(B44,[1]Index3!B:I,5,0))</f>
        <v>WCH</v>
      </c>
      <c r="B44" s="30" t="s">
        <v>27</v>
      </c>
      <c r="C44" s="14"/>
      <c r="D44" s="14" t="s">
        <v>3</v>
      </c>
      <c r="E44" s="14"/>
      <c r="F44" s="15" t="s">
        <v>2</v>
      </c>
      <c r="G44" s="16" t="str">
        <f>IF(B44="","",VLOOKUP(B44, [1]Index3!B:I,6,0))</f>
        <v>Rivacre Park</v>
      </c>
    </row>
    <row r="45" spans="1:7" ht="16">
      <c r="A45" s="17" t="s">
        <v>5</v>
      </c>
      <c r="B45" s="8" t="s">
        <v>28</v>
      </c>
      <c r="C45" s="2"/>
      <c r="D45" s="2"/>
      <c r="E45" s="2"/>
      <c r="F45" s="1" t="s">
        <v>4</v>
      </c>
      <c r="G45" s="18"/>
    </row>
    <row r="46" spans="1:7" ht="16">
      <c r="A46" s="17" t="s">
        <v>6</v>
      </c>
      <c r="B46" s="5" t="str">
        <f>IF(B45="","",VLOOKUP(B45,[1]Index3!B:J,4,0))</f>
        <v>348 1665 / 07738 705323</v>
      </c>
      <c r="C46" s="2"/>
      <c r="D46" s="2"/>
      <c r="E46" s="2"/>
      <c r="F46" s="5" t="str">
        <f>IF(F44="","",VLOOKUP(F44, [1]Index3!B:K,3,0))</f>
        <v>John Lawrenson</v>
      </c>
      <c r="G46" s="19"/>
    </row>
    <row r="47" spans="1:7" ht="16">
      <c r="A47" s="17" t="s">
        <v>7</v>
      </c>
      <c r="B47" s="5" t="str">
        <f>IF(B45="","",VLOOKUP(B45,[1]Index3!B:J,6,0))</f>
        <v>ALLAN.BROWN@AIRBUS.COM</v>
      </c>
      <c r="C47" s="2"/>
      <c r="D47" s="2"/>
      <c r="E47" s="2"/>
      <c r="F47" s="5" t="str">
        <f>IF(F44="","",VLOOKUP(F44, [1]Index3!B:J,4,0))</f>
        <v>652 0735 / 07970 309947</v>
      </c>
      <c r="G47" s="19"/>
    </row>
    <row r="48" spans="1:7" ht="16">
      <c r="A48" s="17"/>
      <c r="B48" s="5"/>
      <c r="C48" s="2"/>
      <c r="D48" s="2"/>
      <c r="E48" s="2"/>
      <c r="F48" s="5" t="str">
        <f>IF(F44="","",VLOOKUP(F44, [1]Index3!B:J,7,0))</f>
        <v>john.lawrenson3@btinternet.com</v>
      </c>
      <c r="G48" s="19"/>
    </row>
    <row r="49" spans="1:7" ht="16">
      <c r="A49" s="17" t="s">
        <v>8</v>
      </c>
      <c r="B49" s="34" t="s">
        <v>29</v>
      </c>
      <c r="C49" s="2"/>
      <c r="D49" s="2"/>
      <c r="E49" s="2"/>
      <c r="F49" s="3"/>
      <c r="G49" s="19"/>
    </row>
    <row r="50" spans="1:7" ht="16">
      <c r="A50" s="17" t="s">
        <v>6</v>
      </c>
      <c r="B50" s="5" t="str">
        <f>IF(B49="","",VLOOKUP(B49,[1]Index3!B:J,4,0))</f>
        <v>07837 205029</v>
      </c>
      <c r="C50" s="2"/>
      <c r="D50" s="2"/>
      <c r="E50" s="2"/>
      <c r="F50" s="1"/>
      <c r="G50" s="19"/>
    </row>
    <row r="51" spans="1:7" ht="16">
      <c r="A51" s="17" t="s">
        <v>7</v>
      </c>
      <c r="B51" s="5" t="str">
        <f>IF(B49="","",VLOOKUP(B49,[1]Index3!B:J,6,0))</f>
        <v>louiscarlsmith@gmail.com</v>
      </c>
      <c r="C51" s="2"/>
      <c r="D51" s="2"/>
      <c r="E51" s="2"/>
      <c r="F51" s="5"/>
      <c r="G51" s="19"/>
    </row>
    <row r="52" spans="1:7" ht="9" customHeight="1">
      <c r="A52" s="20"/>
      <c r="B52" s="8"/>
      <c r="C52" s="2"/>
      <c r="D52" s="2"/>
      <c r="E52" s="2"/>
      <c r="F52" s="5"/>
      <c r="G52" s="19"/>
    </row>
    <row r="53" spans="1:7" ht="16">
      <c r="A53" s="17" t="s">
        <v>9</v>
      </c>
      <c r="B53" s="8" t="s">
        <v>30</v>
      </c>
      <c r="C53" s="1"/>
      <c r="D53" s="1"/>
      <c r="E53" s="1"/>
      <c r="F53" s="1"/>
      <c r="G53" s="21"/>
    </row>
    <row r="54" spans="1:7" ht="16">
      <c r="A54" s="17" t="s">
        <v>6</v>
      </c>
      <c r="B54" s="5" t="str">
        <f>IF(B53="","",VLOOKUP(B53,[1]Index3!B:J,4,0))</f>
        <v>346 9927 / 07715 664534</v>
      </c>
      <c r="C54" s="1"/>
      <c r="D54" s="1"/>
      <c r="E54" s="1"/>
      <c r="F54" s="1"/>
      <c r="G54" s="21"/>
    </row>
    <row r="55" spans="1:7" ht="17" thickBot="1">
      <c r="A55" s="22" t="s">
        <v>7</v>
      </c>
      <c r="B55" s="23" t="str">
        <f>IF(B53="","",VLOOKUP(B53,[1]Index3!B:J,6,0))</f>
        <v>isaacmunn@live.co.uk</v>
      </c>
      <c r="C55" s="24"/>
      <c r="D55" s="24"/>
      <c r="E55" s="24"/>
      <c r="F55" s="24"/>
      <c r="G55" s="25"/>
    </row>
    <row r="56" spans="1:7" ht="9" customHeight="1" thickTop="1">
      <c r="A56" s="3"/>
      <c r="B56" s="3"/>
      <c r="C56" s="3"/>
      <c r="D56" s="3"/>
      <c r="E56" s="3"/>
      <c r="F56" s="3"/>
      <c r="G56" s="9"/>
    </row>
    <row r="57" spans="1:7" ht="17" thickBot="1">
      <c r="A57" s="37" t="s">
        <v>31</v>
      </c>
      <c r="B57" s="37"/>
      <c r="C57" s="37"/>
      <c r="D57" s="37"/>
      <c r="E57" s="37"/>
      <c r="F57" s="37"/>
      <c r="G57" s="37"/>
    </row>
    <row r="58" spans="1:7" ht="20" thickTop="1">
      <c r="A58" s="12" t="str">
        <f>IF(B58="","",VLOOKUP(B58,[1]Index3!B:I,5,0))</f>
        <v>WCH</v>
      </c>
      <c r="B58" s="13" t="s">
        <v>13</v>
      </c>
      <c r="C58" s="14"/>
      <c r="D58" s="14" t="s">
        <v>3</v>
      </c>
      <c r="E58" s="14"/>
      <c r="F58" s="15" t="s">
        <v>32</v>
      </c>
      <c r="G58" s="16" t="str">
        <f>IF(B58="","",VLOOKUP(B58, [1]Index3!B:I,6,0))</f>
        <v>Johnston Rec</v>
      </c>
    </row>
    <row r="59" spans="1:7" ht="16">
      <c r="A59" s="17" t="s">
        <v>5</v>
      </c>
      <c r="B59" s="4"/>
      <c r="C59" s="2"/>
      <c r="D59" s="2"/>
      <c r="E59" s="2"/>
      <c r="F59" s="1" t="s">
        <v>4</v>
      </c>
      <c r="G59" s="18"/>
    </row>
    <row r="60" spans="1:7" ht="16">
      <c r="A60" s="17" t="s">
        <v>6</v>
      </c>
      <c r="B60" s="6" t="str">
        <f>IF(B59="","",VLOOKUP(B59,[1]Index3!B:J,4,0))</f>
        <v/>
      </c>
      <c r="C60" s="2"/>
      <c r="D60" s="2"/>
      <c r="E60" s="2"/>
      <c r="F60" s="5" t="str">
        <f>IF(F58="","",VLOOKUP(F58, [1]Index3!B:K,3,0))</f>
        <v>Margaret Hopkins</v>
      </c>
      <c r="G60" s="19"/>
    </row>
    <row r="61" spans="1:7" ht="16">
      <c r="A61" s="17" t="s">
        <v>7</v>
      </c>
      <c r="B61" s="6" t="str">
        <f>IF(B59="","",VLOOKUP(B59,[1]Index3!B:J,6,0))</f>
        <v/>
      </c>
      <c r="C61" s="2"/>
      <c r="D61" s="2"/>
      <c r="E61" s="2"/>
      <c r="F61" s="5" t="str">
        <f>IF(F58="","",VLOOKUP(F58, [1]Index3!B:J,4,0))</f>
        <v>639 4859 / 07730 616940</v>
      </c>
      <c r="G61" s="19"/>
    </row>
    <row r="62" spans="1:7" ht="16">
      <c r="A62" s="17"/>
      <c r="B62" s="6"/>
      <c r="C62" s="2"/>
      <c r="D62" s="2"/>
      <c r="E62" s="2"/>
      <c r="F62" s="5" t="str">
        <f>IF(F58="","",VLOOKUP(F58, [1]Index3!B:J,7,0))</f>
        <v>margarethopkins@yahoo.co.uk</v>
      </c>
      <c r="G62" s="19"/>
    </row>
    <row r="63" spans="1:7" ht="16">
      <c r="A63" s="17" t="s">
        <v>8</v>
      </c>
      <c r="B63" s="4"/>
      <c r="C63" s="2"/>
      <c r="D63" s="2"/>
      <c r="E63" s="2"/>
      <c r="F63" s="3"/>
      <c r="G63" s="19"/>
    </row>
    <row r="64" spans="1:7" ht="16">
      <c r="A64" s="17" t="s">
        <v>6</v>
      </c>
      <c r="B64" s="6" t="str">
        <f>IF(B63="","",VLOOKUP(B63,[1]Index3!B:J,4,0))</f>
        <v/>
      </c>
      <c r="C64" s="2"/>
      <c r="D64" s="2"/>
      <c r="E64" s="2"/>
      <c r="F64" s="1"/>
      <c r="G64" s="19"/>
    </row>
    <row r="65" spans="1:7" ht="16">
      <c r="A65" s="17" t="s">
        <v>7</v>
      </c>
      <c r="B65" s="6" t="str">
        <f>IF(B63="","",VLOOKUP(B63,[1]Index3!B:J,6,0))</f>
        <v/>
      </c>
      <c r="C65" s="2"/>
      <c r="D65" s="2"/>
      <c r="E65" s="2"/>
      <c r="F65" s="5"/>
      <c r="G65" s="19"/>
    </row>
    <row r="66" spans="1:7" ht="9" customHeight="1">
      <c r="A66" s="20"/>
      <c r="B66" s="4"/>
      <c r="C66" s="2"/>
      <c r="D66" s="2"/>
      <c r="E66" s="2"/>
      <c r="F66" s="5"/>
      <c r="G66" s="19"/>
    </row>
    <row r="67" spans="1:7" ht="16">
      <c r="A67" s="17" t="s">
        <v>9</v>
      </c>
      <c r="B67" s="4"/>
      <c r="C67" s="1"/>
      <c r="D67" s="1"/>
      <c r="E67" s="1"/>
      <c r="F67" s="1"/>
      <c r="G67" s="21"/>
    </row>
    <row r="68" spans="1:7" ht="16">
      <c r="A68" s="17" t="s">
        <v>6</v>
      </c>
      <c r="B68" s="6" t="str">
        <f>IF(B67="","",VLOOKUP(B67,[1]Index3!B:J,4,0))</f>
        <v/>
      </c>
      <c r="C68" s="1"/>
      <c r="D68" s="1"/>
      <c r="E68" s="1"/>
      <c r="F68" s="1"/>
      <c r="G68" s="21"/>
    </row>
    <row r="69" spans="1:7" ht="16">
      <c r="A69" s="17" t="s">
        <v>7</v>
      </c>
      <c r="B69" s="6" t="str">
        <f>IF(B67="","",VLOOKUP(B67,[1]Index3!B:J,6,0))</f>
        <v/>
      </c>
      <c r="C69" s="1"/>
      <c r="D69" s="1"/>
      <c r="E69" s="1"/>
      <c r="F69" s="1"/>
      <c r="G69" s="21"/>
    </row>
    <row r="70" spans="1:7" ht="16">
      <c r="A70" s="27"/>
      <c r="B70" s="3"/>
      <c r="C70" s="1"/>
      <c r="D70" s="1" t="s">
        <v>33</v>
      </c>
      <c r="E70" s="1"/>
      <c r="F70" s="1"/>
      <c r="G70" s="21"/>
    </row>
    <row r="71" spans="1:7" ht="18">
      <c r="A71" s="27"/>
      <c r="B71" s="3"/>
      <c r="C71" s="3"/>
      <c r="D71" s="3"/>
      <c r="E71" s="3"/>
      <c r="F71" s="3"/>
      <c r="G71" s="28"/>
    </row>
    <row r="72" spans="1:7" ht="19">
      <c r="A72" s="20" t="str">
        <f>IF(B72="","",VLOOKUP(B72,[1]Index3!B:I,5,0))</f>
        <v>WCH</v>
      </c>
      <c r="B72" s="11" t="s">
        <v>14</v>
      </c>
      <c r="C72" s="2"/>
      <c r="D72" s="2" t="s">
        <v>3</v>
      </c>
      <c r="E72" s="2"/>
      <c r="F72" s="10" t="s">
        <v>32</v>
      </c>
      <c r="G72" s="18" t="str">
        <f>IF(B72="","",VLOOKUP(B72, [1]Index3!B:I,6,0))</f>
        <v>Millcroft Ground</v>
      </c>
    </row>
    <row r="73" spans="1:7" ht="16">
      <c r="A73" s="17" t="s">
        <v>5</v>
      </c>
      <c r="B73" s="4"/>
      <c r="C73" s="2"/>
      <c r="D73" s="2"/>
      <c r="E73" s="2"/>
      <c r="F73" s="1" t="s">
        <v>4</v>
      </c>
      <c r="G73" s="18"/>
    </row>
    <row r="74" spans="1:7" ht="16">
      <c r="A74" s="17" t="s">
        <v>6</v>
      </c>
      <c r="B74" s="6" t="str">
        <f>IF(B73="","",VLOOKUP(B73,[1]Index3!B:J,4,0))</f>
        <v/>
      </c>
      <c r="C74" s="2"/>
      <c r="D74" s="2"/>
      <c r="E74" s="2"/>
      <c r="F74" s="5" t="str">
        <f>IF(F72="","",VLOOKUP(F72, [1]Index3!B:K,3,0))</f>
        <v>Margaret Hopkins</v>
      </c>
      <c r="G74" s="19"/>
    </row>
    <row r="75" spans="1:7" ht="16">
      <c r="A75" s="17" t="s">
        <v>7</v>
      </c>
      <c r="B75" s="6" t="str">
        <f>IF(B73="","",VLOOKUP(B73,[1]Index3!B:J,6,0))</f>
        <v/>
      </c>
      <c r="C75" s="2"/>
      <c r="D75" s="2"/>
      <c r="E75" s="2"/>
      <c r="F75" s="5" t="str">
        <f>IF(F72="","",VLOOKUP(F72, [1]Index3!B:J,4,0))</f>
        <v>639 4859 / 07730 616940</v>
      </c>
      <c r="G75" s="19"/>
    </row>
    <row r="76" spans="1:7" ht="16">
      <c r="A76" s="17"/>
      <c r="B76" s="6"/>
      <c r="C76" s="2"/>
      <c r="D76" s="2"/>
      <c r="E76" s="2"/>
      <c r="F76" s="5" t="str">
        <f>IF(F72="","",VLOOKUP(F72, [1]Index3!B:J,7,0))</f>
        <v>margarethopkins@yahoo.co.uk</v>
      </c>
      <c r="G76" s="19"/>
    </row>
    <row r="77" spans="1:7" ht="16">
      <c r="A77" s="17" t="s">
        <v>8</v>
      </c>
      <c r="B77" s="4"/>
      <c r="C77" s="2"/>
      <c r="D77" s="2"/>
      <c r="E77" s="2"/>
      <c r="F77" s="3"/>
      <c r="G77" s="19"/>
    </row>
    <row r="78" spans="1:7" ht="16">
      <c r="A78" s="17" t="s">
        <v>6</v>
      </c>
      <c r="B78" s="6" t="str">
        <f>IF(B77="","",VLOOKUP(B77,[1]Index3!B:J,4,0))</f>
        <v/>
      </c>
      <c r="C78" s="2"/>
      <c r="D78" s="2"/>
      <c r="E78" s="2"/>
      <c r="F78" s="1"/>
      <c r="G78" s="19"/>
    </row>
    <row r="79" spans="1:7" ht="16">
      <c r="A79" s="17" t="s">
        <v>7</v>
      </c>
      <c r="B79" s="6" t="str">
        <f>IF(B77="","",VLOOKUP(B77,[1]Index3!B:J,6,0))</f>
        <v/>
      </c>
      <c r="C79" s="2"/>
      <c r="D79" s="2"/>
      <c r="E79" s="2"/>
      <c r="F79" s="5"/>
      <c r="G79" s="19"/>
    </row>
    <row r="80" spans="1:7" ht="9" customHeight="1">
      <c r="A80" s="20"/>
      <c r="B80" s="4"/>
      <c r="C80" s="2"/>
      <c r="D80" s="2"/>
      <c r="E80" s="2"/>
      <c r="F80" s="5"/>
      <c r="G80" s="19"/>
    </row>
    <row r="81" spans="1:7" ht="16">
      <c r="A81" s="17" t="s">
        <v>9</v>
      </c>
      <c r="B81" s="4"/>
      <c r="C81" s="1"/>
      <c r="D81" s="1"/>
      <c r="E81" s="1"/>
      <c r="F81" s="1"/>
      <c r="G81" s="21"/>
    </row>
    <row r="82" spans="1:7" ht="16">
      <c r="A82" s="17" t="s">
        <v>6</v>
      </c>
      <c r="B82" s="6" t="str">
        <f>IF(B81="","",VLOOKUP(B81,[1]Index3!B:J,4,0))</f>
        <v/>
      </c>
      <c r="C82" s="1"/>
      <c r="D82" s="1"/>
      <c r="E82" s="1"/>
      <c r="F82" s="1"/>
      <c r="G82" s="21"/>
    </row>
    <row r="83" spans="1:7" ht="17" thickBot="1">
      <c r="A83" s="22" t="s">
        <v>7</v>
      </c>
      <c r="B83" s="29" t="str">
        <f>IF(B81="","",VLOOKUP(B81,[1]Index3!B:J,6,0))</f>
        <v/>
      </c>
      <c r="C83" s="24"/>
      <c r="D83" s="24"/>
      <c r="E83" s="24"/>
      <c r="F83" s="24"/>
      <c r="G83" s="25"/>
    </row>
    <row r="84" spans="1:7" ht="17" thickTop="1">
      <c r="A84" s="7"/>
      <c r="B84" s="6"/>
      <c r="C84" s="1"/>
      <c r="D84" s="1"/>
      <c r="E84" s="1"/>
      <c r="F84" s="1"/>
      <c r="G84" s="1"/>
    </row>
  </sheetData>
  <mergeCells count="5">
    <mergeCell ref="A1:G1"/>
    <mergeCell ref="A2:G2"/>
    <mergeCell ref="A3:G3"/>
    <mergeCell ref="A17:G17"/>
    <mergeCell ref="A57:G57"/>
  </mergeCells>
  <phoneticPr fontId="6" type="noConversion"/>
  <pageMargins left="0.2" right="0.2" top="3.2480314960629921" bottom="0.39000000000000007" header="0.5" footer="0.5"/>
  <pageSetup paperSize="9" scale="64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 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Mighall</dc:creator>
  <cp:lastModifiedBy>Kevin Mighall</cp:lastModifiedBy>
  <cp:lastPrinted>2016-09-25T11:58:12Z</cp:lastPrinted>
  <dcterms:created xsi:type="dcterms:W3CDTF">2016-09-22T17:33:48Z</dcterms:created>
  <dcterms:modified xsi:type="dcterms:W3CDTF">2016-09-25T15:57:31Z</dcterms:modified>
</cp:coreProperties>
</file>